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Slávek\Desktop\"/>
    </mc:Choice>
  </mc:AlternateContent>
  <xr:revisionPtr revIDLastSave="0" documentId="8_{A4D51090-ED5A-4995-A6E0-1B420DD863E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řednědobý výhled 2022-2023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8" l="1"/>
  <c r="C29" i="8"/>
  <c r="C17" i="8"/>
  <c r="C40" i="8" l="1"/>
  <c r="C42" i="8" s="1"/>
  <c r="E41" i="8" l="1"/>
  <c r="E29" i="8"/>
  <c r="E17" i="8"/>
  <c r="E40" i="8" l="1"/>
  <c r="E42" i="8" s="1"/>
  <c r="D29" i="8"/>
  <c r="D17" i="8"/>
  <c r="D40" i="8" l="1"/>
  <c r="D42" i="8" s="1"/>
</calcChain>
</file>

<file path=xl/sharedStrings.xml><?xml version="1.0" encoding="utf-8"?>
<sst xmlns="http://schemas.openxmlformats.org/spreadsheetml/2006/main" count="139" uniqueCount="92">
  <si>
    <t>Náklady celkem</t>
  </si>
  <si>
    <t>Výnosy celkem</t>
  </si>
  <si>
    <t>Spotřeba energií</t>
  </si>
  <si>
    <t>Ostatní náklady</t>
  </si>
  <si>
    <t>Ostatní služby</t>
  </si>
  <si>
    <t>Mzdové náklady</t>
  </si>
  <si>
    <t xml:space="preserve">Odpisy dlouhodobého majetku </t>
  </si>
  <si>
    <t>Vlastní výnosy</t>
  </si>
  <si>
    <t xml:space="preserve">Výnosy vybraných místn. vl. institucí z transferů
  </t>
  </si>
  <si>
    <t>Ostatní výnosy</t>
  </si>
  <si>
    <t>Doplňková činnost</t>
  </si>
  <si>
    <t>Spotřeba materiálu, náklady z DDM</t>
  </si>
  <si>
    <t>Položka</t>
  </si>
  <si>
    <t>502-503</t>
  </si>
  <si>
    <t>Opravy a udržování</t>
  </si>
  <si>
    <t>z toho majetek pořízený zcela nebo částečně z inv. transferu</t>
  </si>
  <si>
    <t>518 + 516</t>
  </si>
  <si>
    <t>Náklady celkem HČ</t>
  </si>
  <si>
    <t>Náklady - Hlavní činnost</t>
  </si>
  <si>
    <t>Výnosy - Hlavní činnost</t>
  </si>
  <si>
    <t>601 + 602 + 603 + 604 + 609 + 649</t>
  </si>
  <si>
    <t>Čerpání fondů</t>
  </si>
  <si>
    <t>z toho čerpání rezervního fondu k dalšímu rozvoji</t>
  </si>
  <si>
    <t>z toho čerpání fondu investic na opravy a údržbu</t>
  </si>
  <si>
    <t>z toho poskytovatel - MmÚ</t>
  </si>
  <si>
    <t>z toho poskytovatel - Ústecký kraj</t>
  </si>
  <si>
    <t>z toho časové rozlišení přijatého investičního transferu</t>
  </si>
  <si>
    <t>641 + 642 + 643 + 644 + 645 + 646 + 662 + 663 + 664 + 669</t>
  </si>
  <si>
    <t>ND1</t>
  </si>
  <si>
    <t>Výnosy celkem HČ</t>
  </si>
  <si>
    <t>VD1</t>
  </si>
  <si>
    <t>Výsledek hospodaření za hlavní činnost</t>
  </si>
  <si>
    <t>Výsledek hospodaření za doplňkovou činnost</t>
  </si>
  <si>
    <t>N 1</t>
  </si>
  <si>
    <t>N 2</t>
  </si>
  <si>
    <t>N 3</t>
  </si>
  <si>
    <t>N 4</t>
  </si>
  <si>
    <t>N 5</t>
  </si>
  <si>
    <t>N 6</t>
  </si>
  <si>
    <t>N 6a</t>
  </si>
  <si>
    <t>N 7</t>
  </si>
  <si>
    <t>N 8</t>
  </si>
  <si>
    <t>V 1</t>
  </si>
  <si>
    <t>V 2</t>
  </si>
  <si>
    <t>V 2a</t>
  </si>
  <si>
    <t>V 2b</t>
  </si>
  <si>
    <t>V 3</t>
  </si>
  <si>
    <t>V 3a</t>
  </si>
  <si>
    <t>V 3b</t>
  </si>
  <si>
    <t>V 3d</t>
  </si>
  <si>
    <t>V 4</t>
  </si>
  <si>
    <t>V 5</t>
  </si>
  <si>
    <t>V 3c</t>
  </si>
  <si>
    <t xml:space="preserve">v tis. Kč </t>
  </si>
  <si>
    <t>v tis. Kč</t>
  </si>
  <si>
    <t xml:space="preserve">Výsledek hospodaření </t>
  </si>
  <si>
    <t xml:space="preserve">Upozornění: </t>
  </si>
  <si>
    <t xml:space="preserve">Pokud je řádek označen malým písmenem abecedy např. V 3a, jedná se o řádek s informativním údajem, který </t>
  </si>
  <si>
    <t>vyjadřuje údaj z nadřazeného celkového řádku V 3.</t>
  </si>
  <si>
    <t>ROK
2021</t>
  </si>
  <si>
    <t xml:space="preserve">Podpis ředitele p.o. a otisk razítka: </t>
  </si>
  <si>
    <t>ROK
2022</t>
  </si>
  <si>
    <t>ROK
2023</t>
  </si>
  <si>
    <t>Střednědobý výhled rozpočtu příspěvkové organizace v letech 2022 - 2023</t>
  </si>
  <si>
    <t>Hlavní činnost</t>
  </si>
  <si>
    <t xml:space="preserve">Celkový výsledek hospodaření </t>
  </si>
  <si>
    <t>Celkový výsledek hospodaření za p. o.</t>
  </si>
  <si>
    <t>sl. 1</t>
  </si>
  <si>
    <t>sl. 2</t>
  </si>
  <si>
    <t>sl. 3</t>
  </si>
  <si>
    <t>sl. 4</t>
  </si>
  <si>
    <t>sl. 5</t>
  </si>
  <si>
    <r>
      <t xml:space="preserve">z toho poskytovatel - ministerstva </t>
    </r>
    <r>
      <rPr>
        <sz val="8"/>
        <rFont val="Calibri"/>
        <family val="2"/>
        <charset val="238"/>
        <scheme val="minor"/>
      </rPr>
      <t>(MŠMT, MPSV, MKČR, MŽP,…)</t>
    </r>
  </si>
  <si>
    <t>Položka v Pracovním návrhu rozpočtu 2021 (syntetický účet)</t>
  </si>
  <si>
    <t>501 + 558 + 506 + 507 + 508</t>
  </si>
  <si>
    <r>
      <t xml:space="preserve">521 + 524 + 525 + 527 - </t>
    </r>
    <r>
      <rPr>
        <b/>
        <sz val="11"/>
        <rFont val="Calibri"/>
        <family val="2"/>
        <charset val="238"/>
        <scheme val="minor"/>
      </rPr>
      <t>pouze tvorba FKSP</t>
    </r>
  </si>
  <si>
    <r>
      <t xml:space="preserve">551 - </t>
    </r>
    <r>
      <rPr>
        <b/>
        <sz val="11"/>
        <rFont val="Calibri"/>
        <family val="2"/>
        <charset val="238"/>
        <scheme val="minor"/>
      </rPr>
      <t>pouze majetek pořízený zcela nebo částečně z inv. transferu</t>
    </r>
  </si>
  <si>
    <r>
      <t xml:space="preserve">504 + 512 + 513 + 527 </t>
    </r>
    <r>
      <rPr>
        <b/>
        <u/>
        <sz val="11"/>
        <rFont val="Calibri"/>
        <family val="2"/>
        <charset val="238"/>
        <scheme val="minor"/>
      </rPr>
      <t>bez tvorby FKSP</t>
    </r>
    <r>
      <rPr>
        <sz val="11"/>
        <rFont val="Calibri"/>
        <family val="2"/>
        <charset val="238"/>
        <scheme val="minor"/>
      </rPr>
      <t xml:space="preserve"> + 528 + 531 + 532 + 538 + 541 + 542 + 543 + 544 + 547 + 548 + 549 + 552 + 553 + 555 + 556 + 557 + 562 + 563 + 564 + 569 + 591 + 595</t>
    </r>
  </si>
  <si>
    <r>
      <t xml:space="preserve">648 - </t>
    </r>
    <r>
      <rPr>
        <b/>
        <sz val="11"/>
        <rFont val="Calibri"/>
        <family val="2"/>
        <charset val="238"/>
        <scheme val="minor"/>
      </rPr>
      <t>pouze čerpání RF k dalšímu rozvoji</t>
    </r>
  </si>
  <si>
    <r>
      <t xml:space="preserve">648 - </t>
    </r>
    <r>
      <rPr>
        <b/>
        <sz val="11"/>
        <rFont val="Calibri"/>
        <family val="2"/>
        <charset val="238"/>
        <scheme val="minor"/>
      </rPr>
      <t>pouze čerpání FI na opravy a údržbu</t>
    </r>
  </si>
  <si>
    <r>
      <t xml:space="preserve">672 - </t>
    </r>
    <r>
      <rPr>
        <b/>
        <sz val="11"/>
        <rFont val="Calibri"/>
        <family val="2"/>
        <charset val="238"/>
        <scheme val="minor"/>
      </rPr>
      <t>pouze Poskytovatel - MmÚ</t>
    </r>
  </si>
  <si>
    <r>
      <t xml:space="preserve">672 - </t>
    </r>
    <r>
      <rPr>
        <b/>
        <sz val="11"/>
        <rFont val="Calibri"/>
        <family val="2"/>
        <charset val="238"/>
        <scheme val="minor"/>
      </rPr>
      <t>pouze Poskytovatel - Ústecký kraj</t>
    </r>
  </si>
  <si>
    <r>
      <t xml:space="preserve">672 - </t>
    </r>
    <r>
      <rPr>
        <b/>
        <sz val="11"/>
        <rFont val="Calibri"/>
        <family val="2"/>
        <charset val="238"/>
        <scheme val="minor"/>
      </rPr>
      <t>pouze Poskytovatel - ministerstva (MŠMT, MPSV, MKČR, MŽP,…)</t>
    </r>
  </si>
  <si>
    <r>
      <t xml:space="preserve">672 - </t>
    </r>
    <r>
      <rPr>
        <b/>
        <sz val="11"/>
        <rFont val="Calibri"/>
        <family val="2"/>
        <charset val="238"/>
        <scheme val="minor"/>
      </rPr>
      <t>pouze  Časové rozlišení přijatého investičního transferu</t>
    </r>
  </si>
  <si>
    <t>Náklady celkem - DOPLŇKOVÁ ČINNOST</t>
  </si>
  <si>
    <t>Výnosy celkem - DOPLŇKOVÁ ČINNOST</t>
  </si>
  <si>
    <r>
      <t xml:space="preserve">Poznámky k vyplnění jednotlivých řádků </t>
    </r>
    <r>
      <rPr>
        <sz val="13"/>
        <rFont val="Calibri"/>
        <family val="2"/>
        <charset val="238"/>
        <scheme val="minor"/>
      </rPr>
      <t>(převodník k Pracovnímu návrhu rozpočtu na rok 2021)</t>
    </r>
    <r>
      <rPr>
        <b/>
        <sz val="13"/>
        <rFont val="Calibri"/>
        <family val="2"/>
        <charset val="238"/>
        <scheme val="minor"/>
      </rPr>
      <t>:</t>
    </r>
  </si>
  <si>
    <t>Základní škola Ústí nad Labem, Vinařská 1016/6, příspěvková organizace, 400 01 Ústí nad Labem</t>
  </si>
  <si>
    <t>IČ: 44555229</t>
  </si>
  <si>
    <t>Datum zpracování: 27.11.2020</t>
  </si>
  <si>
    <t>Zpracoval: M.Behenská</t>
  </si>
  <si>
    <t>Datum: 27.11.2020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</si>
</sst>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" fontId="2" fillId="0" borderId="1">
      <alignment horizontal="right"/>
    </xf>
  </cellStyleXfs>
  <cellXfs count="135">
    <xf numFmtId="0" fontId="0" fillId="0" borderId="0" xfId="0"/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3" fillId="2" borderId="38" xfId="0" applyFont="1" applyFill="1" applyBorder="1" applyAlignment="1" applyProtection="1">
      <alignment horizontal="left" vertical="center" indent="1"/>
      <protection hidden="1"/>
    </xf>
    <xf numFmtId="0" fontId="3" fillId="0" borderId="1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4" fontId="3" fillId="0" borderId="1" xfId="0" applyNumberFormat="1" applyFont="1" applyFill="1" applyBorder="1" applyProtection="1">
      <protection locked="0"/>
    </xf>
    <xf numFmtId="4" fontId="3" fillId="0" borderId="33" xfId="0" applyNumberFormat="1" applyFont="1" applyFill="1" applyBorder="1" applyProtection="1">
      <protection locked="0"/>
    </xf>
    <xf numFmtId="0" fontId="3" fillId="3" borderId="42" xfId="0" applyFont="1" applyFill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4" fontId="3" fillId="0" borderId="0" xfId="0" applyNumberFormat="1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alignment horizontal="right"/>
      <protection hidden="1"/>
    </xf>
    <xf numFmtId="0" fontId="7" fillId="3" borderId="44" xfId="0" applyFont="1" applyFill="1" applyBorder="1" applyAlignment="1" applyProtection="1">
      <alignment horizontal="center"/>
      <protection hidden="1"/>
    </xf>
    <xf numFmtId="0" fontId="7" fillId="3" borderId="45" xfId="0" applyFont="1" applyFill="1" applyBorder="1" applyAlignment="1" applyProtection="1">
      <alignment horizontal="center"/>
      <protection hidden="1"/>
    </xf>
    <xf numFmtId="0" fontId="7" fillId="3" borderId="46" xfId="0" applyFont="1" applyFill="1" applyBorder="1" applyAlignment="1" applyProtection="1">
      <alignment horizontal="center"/>
      <protection hidden="1"/>
    </xf>
    <xf numFmtId="0" fontId="3" fillId="3" borderId="40" xfId="0" applyFont="1" applyFill="1" applyBorder="1" applyAlignment="1" applyProtection="1">
      <alignment horizontal="center" vertical="center"/>
      <protection hidden="1"/>
    </xf>
    <xf numFmtId="0" fontId="3" fillId="3" borderId="41" xfId="0" applyFont="1" applyFill="1" applyBorder="1" applyAlignment="1" applyProtection="1">
      <alignment horizontal="center" vertical="center" wrapText="1"/>
      <protection hidden="1"/>
    </xf>
    <xf numFmtId="0" fontId="3" fillId="3" borderId="41" xfId="0" applyFont="1" applyFill="1" applyBorder="1" applyAlignment="1" applyProtection="1">
      <alignment horizontal="center" vertical="center" wrapText="1"/>
      <protection locked="0"/>
    </xf>
    <xf numFmtId="0" fontId="3" fillId="3" borderId="42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left" vertical="center" indent="1"/>
      <protection hidden="1"/>
    </xf>
    <xf numFmtId="0" fontId="3" fillId="0" borderId="35" xfId="0" applyFont="1" applyFill="1" applyBorder="1" applyAlignment="1" applyProtection="1">
      <alignment horizontal="left" indent="1"/>
      <protection hidden="1"/>
    </xf>
    <xf numFmtId="4" fontId="6" fillId="0" borderId="35" xfId="0" applyNumberFormat="1" applyFont="1" applyFill="1" applyBorder="1" applyProtection="1">
      <protection locked="0"/>
    </xf>
    <xf numFmtId="4" fontId="6" fillId="0" borderId="30" xfId="0" applyNumberFormat="1" applyFont="1" applyFill="1" applyBorder="1" applyAlignment="1" applyProtection="1">
      <alignment horizontal="right"/>
      <protection locked="0"/>
    </xf>
    <xf numFmtId="4" fontId="6" fillId="0" borderId="13" xfId="0" applyNumberFormat="1" applyFont="1" applyFill="1" applyBorder="1" applyAlignment="1" applyProtection="1">
      <alignment horizontal="right"/>
      <protection locked="0"/>
    </xf>
    <xf numFmtId="0" fontId="3" fillId="0" borderId="26" xfId="0" applyFont="1" applyFill="1" applyBorder="1" applyAlignment="1" applyProtection="1">
      <alignment horizontal="left" vertical="center" indent="1"/>
      <protection hidden="1"/>
    </xf>
    <xf numFmtId="0" fontId="3" fillId="0" borderId="36" xfId="0" applyFont="1" applyFill="1" applyBorder="1" applyAlignment="1" applyProtection="1">
      <alignment horizontal="left" indent="1"/>
      <protection hidden="1"/>
    </xf>
    <xf numFmtId="4" fontId="6" fillId="0" borderId="36" xfId="0" applyNumberFormat="1" applyFont="1" applyFill="1" applyBorder="1" applyProtection="1">
      <protection locked="0"/>
    </xf>
    <xf numFmtId="4" fontId="6" fillId="0" borderId="31" xfId="0" applyNumberFormat="1" applyFont="1" applyFill="1" applyBorder="1" applyAlignment="1" applyProtection="1">
      <alignment horizontal="right"/>
      <protection locked="0"/>
    </xf>
    <xf numFmtId="4" fontId="6" fillId="0" borderId="23" xfId="0" applyNumberFormat="1" applyFon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left" vertical="center" indent="1"/>
      <protection hidden="1"/>
    </xf>
    <xf numFmtId="0" fontId="6" fillId="0" borderId="35" xfId="0" applyFont="1" applyFill="1" applyBorder="1" applyAlignment="1" applyProtection="1">
      <alignment horizontal="left" indent="1"/>
      <protection hidden="1"/>
    </xf>
    <xf numFmtId="0" fontId="3" fillId="0" borderId="27" xfId="0" applyFont="1" applyFill="1" applyBorder="1" applyAlignment="1" applyProtection="1">
      <alignment horizontal="left" vertical="center" indent="1"/>
      <protection hidden="1"/>
    </xf>
    <xf numFmtId="0" fontId="3" fillId="0" borderId="37" xfId="0" applyFont="1" applyFill="1" applyBorder="1" applyAlignment="1" applyProtection="1">
      <alignment horizontal="left" indent="1"/>
      <protection hidden="1"/>
    </xf>
    <xf numFmtId="4" fontId="6" fillId="0" borderId="37" xfId="0" applyNumberFormat="1" applyFont="1" applyFill="1" applyBorder="1" applyProtection="1">
      <protection locked="0"/>
    </xf>
    <xf numFmtId="4" fontId="6" fillId="0" borderId="32" xfId="0" applyNumberFormat="1" applyFont="1" applyFill="1" applyBorder="1" applyAlignment="1" applyProtection="1">
      <alignment horizontal="right"/>
      <protection locked="0"/>
    </xf>
    <xf numFmtId="4" fontId="6" fillId="0" borderId="2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protection hidden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left" vertical="center" indent="1"/>
      <protection hidden="1"/>
    </xf>
    <xf numFmtId="4" fontId="3" fillId="2" borderId="38" xfId="0" applyNumberFormat="1" applyFont="1" applyFill="1" applyBorder="1" applyAlignment="1" applyProtection="1">
      <alignment horizontal="right" vertical="center"/>
      <protection hidden="1"/>
    </xf>
    <xf numFmtId="4" fontId="3" fillId="2" borderId="28" xfId="0" applyNumberFormat="1" applyFont="1" applyFill="1" applyBorder="1" applyAlignment="1" applyProtection="1">
      <alignment horizontal="right" vertical="center"/>
      <protection hidden="1"/>
    </xf>
    <xf numFmtId="4" fontId="3" fillId="2" borderId="25" xfId="0" applyNumberFormat="1" applyFont="1" applyFill="1" applyBorder="1" applyAlignment="1" applyProtection="1">
      <alignment horizontal="right" vertical="center"/>
      <protection hidden="1"/>
    </xf>
    <xf numFmtId="0" fontId="3" fillId="3" borderId="19" xfId="0" applyFont="1" applyFill="1" applyBorder="1" applyAlignment="1" applyProtection="1">
      <alignment horizontal="center" vertical="center"/>
      <protection hidden="1"/>
    </xf>
    <xf numFmtId="0" fontId="3" fillId="3" borderId="34" xfId="0" applyFont="1" applyFill="1" applyBorder="1" applyAlignment="1" applyProtection="1">
      <alignment horizontal="center" vertical="center" wrapText="1"/>
      <protection hidden="1"/>
    </xf>
    <xf numFmtId="0" fontId="3" fillId="3" borderId="34" xfId="0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left" vertical="center" indent="1"/>
      <protection hidden="1"/>
    </xf>
    <xf numFmtId="0" fontId="3" fillId="0" borderId="39" xfId="0" applyFont="1" applyFill="1" applyBorder="1" applyAlignment="1" applyProtection="1">
      <alignment horizontal="left" indent="1"/>
      <protection hidden="1"/>
    </xf>
    <xf numFmtId="4" fontId="6" fillId="0" borderId="39" xfId="0" applyNumberFormat="1" applyFont="1" applyFill="1" applyBorder="1" applyProtection="1">
      <protection locked="0"/>
    </xf>
    <xf numFmtId="4" fontId="6" fillId="0" borderId="1" xfId="0" applyNumberFormat="1" applyFont="1" applyFill="1" applyBorder="1" applyAlignment="1" applyProtection="1">
      <alignment horizontal="right"/>
      <protection locked="0"/>
    </xf>
    <xf numFmtId="4" fontId="6" fillId="0" borderId="18" xfId="0" applyNumberFormat="1" applyFont="1" applyFill="1" applyBorder="1" applyAlignment="1" applyProtection="1">
      <alignment horizontal="right"/>
      <protection locked="0"/>
    </xf>
    <xf numFmtId="4" fontId="6" fillId="0" borderId="35" xfId="0" applyNumberFormat="1" applyFont="1" applyFill="1" applyBorder="1" applyAlignment="1" applyProtection="1">
      <protection locked="0"/>
    </xf>
    <xf numFmtId="0" fontId="3" fillId="0" borderId="14" xfId="0" applyFont="1" applyFill="1" applyBorder="1" applyAlignment="1" applyProtection="1">
      <alignment horizontal="left" vertical="center" indent="1"/>
      <protection hidden="1"/>
    </xf>
    <xf numFmtId="0" fontId="3" fillId="0" borderId="47" xfId="0" applyFont="1" applyFill="1" applyBorder="1" applyAlignment="1" applyProtection="1">
      <alignment horizontal="left" indent="1"/>
      <protection hidden="1"/>
    </xf>
    <xf numFmtId="4" fontId="6" fillId="0" borderId="47" xfId="0" applyNumberFormat="1" applyFont="1" applyFill="1" applyBorder="1" applyProtection="1">
      <protection locked="0"/>
    </xf>
    <xf numFmtId="4" fontId="6" fillId="0" borderId="33" xfId="0" applyNumberFormat="1" applyFont="1" applyFill="1" applyBorder="1" applyAlignment="1" applyProtection="1">
      <alignment horizontal="right"/>
      <protection locked="0"/>
    </xf>
    <xf numFmtId="4" fontId="6" fillId="0" borderId="16" xfId="0" applyNumberFormat="1" applyFont="1" applyFill="1" applyBorder="1" applyAlignment="1" applyProtection="1">
      <alignment horizontal="right"/>
      <protection locked="0"/>
    </xf>
    <xf numFmtId="4" fontId="3" fillId="2" borderId="5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3" fillId="0" borderId="17" xfId="0" applyFont="1" applyBorder="1" applyAlignment="1" applyProtection="1">
      <alignment horizontal="left" vertical="center" indent="1"/>
      <protection hidden="1"/>
    </xf>
    <xf numFmtId="4" fontId="3" fillId="0" borderId="1" xfId="0" applyNumberFormat="1" applyFont="1" applyFill="1" applyBorder="1" applyAlignment="1" applyProtection="1">
      <protection locked="0"/>
    </xf>
    <xf numFmtId="4" fontId="3" fillId="0" borderId="18" xfId="0" applyNumberFormat="1" applyFont="1" applyFill="1" applyBorder="1" applyAlignment="1" applyProtection="1">
      <protection locked="0"/>
    </xf>
    <xf numFmtId="0" fontId="3" fillId="0" borderId="14" xfId="0" applyFont="1" applyBorder="1" applyAlignment="1" applyProtection="1">
      <alignment horizontal="left" vertical="center" indent="1"/>
      <protection hidden="1"/>
    </xf>
    <xf numFmtId="4" fontId="3" fillId="0" borderId="33" xfId="0" applyNumberFormat="1" applyFont="1" applyFill="1" applyBorder="1" applyAlignment="1" applyProtection="1">
      <protection locked="0"/>
    </xf>
    <xf numFmtId="4" fontId="3" fillId="0" borderId="16" xfId="0" applyNumberFormat="1" applyFont="1" applyFill="1" applyBorder="1" applyAlignment="1" applyProtection="1"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hidden="1"/>
    </xf>
    <xf numFmtId="4" fontId="6" fillId="0" borderId="18" xfId="0" applyNumberFormat="1" applyFont="1" applyBorder="1" applyAlignment="1" applyProtection="1">
      <alignment horizontal="right"/>
      <protection hidden="1"/>
    </xf>
    <xf numFmtId="4" fontId="6" fillId="0" borderId="31" xfId="0" applyNumberFormat="1" applyFont="1" applyBorder="1" applyAlignment="1" applyProtection="1">
      <alignment horizontal="right"/>
      <protection hidden="1"/>
    </xf>
    <xf numFmtId="4" fontId="6" fillId="0" borderId="23" xfId="0" applyNumberFormat="1" applyFont="1" applyBorder="1" applyAlignment="1" applyProtection="1">
      <alignment horizontal="right"/>
      <protection hidden="1"/>
    </xf>
    <xf numFmtId="4" fontId="3" fillId="0" borderId="28" xfId="0" applyNumberFormat="1" applyFont="1" applyFill="1" applyBorder="1" applyAlignment="1" applyProtection="1">
      <alignment horizontal="right"/>
      <protection hidden="1"/>
    </xf>
    <xf numFmtId="4" fontId="3" fillId="0" borderId="25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4" fontId="3" fillId="0" borderId="0" xfId="0" applyNumberFormat="1" applyFont="1" applyBorder="1" applyAlignment="1" applyProtection="1">
      <alignment horizontal="right"/>
      <protection hidden="1"/>
    </xf>
    <xf numFmtId="0" fontId="3" fillId="0" borderId="17" xfId="0" applyFont="1" applyBorder="1" applyAlignment="1" applyProtection="1">
      <alignment horizontal="left" indent="1"/>
      <protection hidden="1"/>
    </xf>
    <xf numFmtId="0" fontId="6" fillId="0" borderId="7" xfId="0" applyFont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6" fillId="0" borderId="18" xfId="0" applyFont="1" applyBorder="1" applyAlignment="1" applyProtection="1">
      <alignment horizontal="left" indent="1"/>
      <protection hidden="1"/>
    </xf>
    <xf numFmtId="0" fontId="3" fillId="0" borderId="12" xfId="0" applyFont="1" applyBorder="1" applyAlignment="1" applyProtection="1">
      <alignment horizontal="left" indent="1"/>
      <protection hidden="1"/>
    </xf>
    <xf numFmtId="0" fontId="6" fillId="0" borderId="9" xfId="0" applyFont="1" applyBorder="1" applyAlignment="1" applyProtection="1">
      <alignment horizontal="left" indent="1"/>
      <protection locked="0"/>
    </xf>
    <xf numFmtId="0" fontId="6" fillId="0" borderId="10" xfId="0" applyFont="1" applyBorder="1" applyAlignment="1" applyProtection="1">
      <alignment horizontal="left" indent="1"/>
      <protection locked="0"/>
    </xf>
    <xf numFmtId="0" fontId="6" fillId="0" borderId="13" xfId="0" applyFont="1" applyBorder="1" applyAlignment="1" applyProtection="1">
      <alignment horizontal="left" indent="1"/>
      <protection hidden="1"/>
    </xf>
    <xf numFmtId="0" fontId="6" fillId="0" borderId="12" xfId="0" applyFont="1" applyBorder="1" applyAlignment="1" applyProtection="1">
      <alignment horizontal="left" indent="1"/>
      <protection hidden="1"/>
    </xf>
    <xf numFmtId="0" fontId="3" fillId="0" borderId="12" xfId="0" applyFont="1" applyBorder="1" applyAlignment="1" applyProtection="1">
      <alignment horizontal="left" vertical="top" indent="1"/>
      <protection hidden="1"/>
    </xf>
    <xf numFmtId="0" fontId="6" fillId="0" borderId="9" xfId="0" applyFont="1" applyBorder="1" applyAlignment="1" applyProtection="1">
      <alignment horizontal="left" indent="1"/>
      <protection hidden="1"/>
    </xf>
    <xf numFmtId="0" fontId="6" fillId="0" borderId="10" xfId="0" applyFont="1" applyBorder="1" applyAlignment="1" applyProtection="1">
      <alignment horizontal="left" indent="1"/>
      <protection hidden="1"/>
    </xf>
    <xf numFmtId="0" fontId="3" fillId="0" borderId="14" xfId="0" applyFont="1" applyBorder="1" applyAlignment="1" applyProtection="1">
      <alignment horizontal="left" indent="1"/>
      <protection hidden="1"/>
    </xf>
    <xf numFmtId="0" fontId="6" fillId="0" borderId="15" xfId="0" applyFont="1" applyBorder="1" applyAlignment="1" applyProtection="1">
      <alignment horizontal="left" indent="1"/>
      <protection hidden="1"/>
    </xf>
    <xf numFmtId="0" fontId="6" fillId="0" borderId="11" xfId="0" applyFont="1" applyBorder="1" applyAlignment="1" applyProtection="1">
      <alignment horizontal="left" indent="1"/>
      <protection hidden="1"/>
    </xf>
    <xf numFmtId="0" fontId="11" fillId="0" borderId="11" xfId="0" applyFont="1" applyBorder="1" applyAlignment="1" applyProtection="1">
      <alignment horizontal="left" indent="1"/>
      <protection hidden="1"/>
    </xf>
    <xf numFmtId="0" fontId="11" fillId="0" borderId="16" xfId="0" applyFont="1" applyBorder="1" applyAlignment="1" applyProtection="1">
      <alignment horizontal="left" indent="1"/>
      <protection hidden="1"/>
    </xf>
    <xf numFmtId="0" fontId="6" fillId="0" borderId="7" xfId="0" applyFont="1" applyBorder="1" applyAlignment="1" applyProtection="1">
      <alignment horizontal="left" indent="1"/>
      <protection hidden="1"/>
    </xf>
    <xf numFmtId="0" fontId="6" fillId="0" borderId="8" xfId="0" applyFont="1" applyBorder="1" applyAlignment="1" applyProtection="1">
      <alignment horizontal="left" indent="1"/>
      <protection hidden="1"/>
    </xf>
    <xf numFmtId="0" fontId="6" fillId="0" borderId="16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5" fillId="0" borderId="0" xfId="0" applyFont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13" fillId="0" borderId="2" xfId="0" applyFont="1" applyBorder="1" applyAlignment="1" applyProtection="1">
      <alignment horizontal="left" vertical="center" indent="1"/>
      <protection locked="0"/>
    </xf>
    <xf numFmtId="0" fontId="3" fillId="0" borderId="21" xfId="0" applyFont="1" applyBorder="1" applyAlignment="1" applyProtection="1">
      <alignment horizontal="left" vertical="center" indent="1"/>
      <protection hidden="1"/>
    </xf>
    <xf numFmtId="0" fontId="12" fillId="0" borderId="0" xfId="0" applyFont="1" applyAlignment="1" applyProtection="1">
      <protection hidden="1"/>
    </xf>
    <xf numFmtId="0" fontId="6" fillId="0" borderId="0" xfId="1" applyFont="1" applyProtection="1">
      <protection locked="0"/>
    </xf>
    <xf numFmtId="0" fontId="8" fillId="0" borderId="0" xfId="0" applyFont="1" applyAlignment="1" applyProtection="1">
      <alignment horizontal="center"/>
      <protection hidden="1"/>
    </xf>
    <xf numFmtId="0" fontId="3" fillId="3" borderId="48" xfId="0" applyFont="1" applyFill="1" applyBorder="1" applyAlignment="1" applyProtection="1">
      <alignment horizontal="center" vertical="center"/>
      <protection hidden="1"/>
    </xf>
    <xf numFmtId="0" fontId="3" fillId="3" borderId="4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 vertical="center" wrapText="1" indent="1"/>
      <protection hidden="1"/>
    </xf>
    <xf numFmtId="0" fontId="6" fillId="0" borderId="10" xfId="0" applyFont="1" applyBorder="1" applyAlignment="1" applyProtection="1">
      <alignment horizontal="left" vertical="center" wrapText="1" indent="1"/>
      <protection hidden="1"/>
    </xf>
    <xf numFmtId="0" fontId="6" fillId="0" borderId="13" xfId="0" applyFont="1" applyBorder="1" applyAlignment="1" applyProtection="1">
      <alignment horizontal="left" vertical="center" wrapText="1" indent="1"/>
      <protection hidden="1"/>
    </xf>
    <xf numFmtId="0" fontId="6" fillId="0" borderId="3" xfId="0" applyFont="1" applyBorder="1" applyAlignment="1" applyProtection="1">
      <alignment horizontal="left" indent="1"/>
      <protection hidden="1"/>
    </xf>
    <xf numFmtId="0" fontId="6" fillId="0" borderId="39" xfId="0" applyFont="1" applyBorder="1" applyAlignment="1" applyProtection="1">
      <alignment horizontal="left" indent="1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6" fillId="0" borderId="37" xfId="0" applyFont="1" applyBorder="1" applyAlignment="1" applyProtection="1">
      <alignment horizontal="left" indent="1"/>
      <protection hidden="1"/>
    </xf>
    <xf numFmtId="0" fontId="3" fillId="0" borderId="6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7" fillId="3" borderId="49" xfId="0" applyFont="1" applyFill="1" applyBorder="1" applyAlignment="1" applyProtection="1">
      <alignment horizontal="center"/>
      <protection hidden="1"/>
    </xf>
    <xf numFmtId="0" fontId="7" fillId="3" borderId="50" xfId="0" applyFont="1" applyFill="1" applyBorder="1" applyAlignment="1" applyProtection="1">
      <alignment horizontal="center"/>
      <protection hidden="1"/>
    </xf>
  </cellXfs>
  <cellStyles count="3">
    <cellStyle name="Normální" xfId="0" builtinId="0"/>
    <cellStyle name="normální 2" xfId="1" xr:uid="{00000000-0005-0000-0000-000001000000}"/>
    <cellStyle name="Styl 1" xfId="2" xr:uid="{00000000-0005-0000-0000-000002000000}"/>
  </cellStyles>
  <dxfs count="7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9F9F9"/>
      <color rgb="FFDBE9F5"/>
      <color rgb="FFDEEBF6"/>
      <color rgb="FFF3F3F3"/>
      <color rgb="FFEB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2"/>
  <sheetViews>
    <sheetView showGridLines="0" tabSelected="1" zoomScaleNormal="100" workbookViewId="0">
      <selection activeCell="G33" sqref="G33"/>
    </sheetView>
  </sheetViews>
  <sheetFormatPr defaultColWidth="9.109375" defaultRowHeight="14.4" x14ac:dyDescent="0.3"/>
  <cols>
    <col min="1" max="1" width="8.33203125" style="12" customWidth="1"/>
    <col min="2" max="2" width="55.44140625" style="12" customWidth="1"/>
    <col min="3" max="5" width="15.6640625" style="12" customWidth="1"/>
    <col min="6" max="16384" width="9.109375" style="12"/>
  </cols>
  <sheetData>
    <row r="1" spans="1:6" ht="18" x14ac:dyDescent="0.35">
      <c r="A1" s="119" t="s">
        <v>63</v>
      </c>
      <c r="B1" s="119"/>
      <c r="C1" s="119"/>
      <c r="D1" s="119"/>
      <c r="E1" s="119"/>
      <c r="F1" s="40"/>
    </row>
    <row r="2" spans="1:6" ht="15.6" x14ac:dyDescent="0.3">
      <c r="A2" s="40"/>
      <c r="B2" s="40"/>
      <c r="C2" s="40"/>
      <c r="D2" s="40"/>
      <c r="E2" s="40"/>
      <c r="F2" s="40"/>
    </row>
    <row r="3" spans="1:6" x14ac:dyDescent="0.3">
      <c r="A3" s="122" t="s">
        <v>87</v>
      </c>
      <c r="B3" s="122"/>
      <c r="C3" s="122"/>
      <c r="D3" s="122"/>
      <c r="E3" s="122"/>
      <c r="F3" s="41"/>
    </row>
    <row r="4" spans="1:6" x14ac:dyDescent="0.3">
      <c r="A4" s="42"/>
      <c r="B4" s="42"/>
      <c r="C4" s="42"/>
      <c r="D4" s="42"/>
      <c r="E4" s="42"/>
      <c r="F4" s="41"/>
    </row>
    <row r="5" spans="1:6" x14ac:dyDescent="0.3">
      <c r="A5" s="42" t="s">
        <v>88</v>
      </c>
      <c r="B5" s="42"/>
      <c r="C5" s="42"/>
      <c r="D5" s="42"/>
      <c r="E5" s="42"/>
      <c r="F5" s="41"/>
    </row>
    <row r="6" spans="1:6" ht="29.25" customHeight="1" thickBot="1" x14ac:dyDescent="0.4">
      <c r="A6" s="11" t="s">
        <v>64</v>
      </c>
      <c r="D6" s="13"/>
      <c r="E6" s="14" t="s">
        <v>53</v>
      </c>
    </row>
    <row r="7" spans="1:6" x14ac:dyDescent="0.3">
      <c r="A7" s="15" t="s">
        <v>67</v>
      </c>
      <c r="B7" s="16" t="s">
        <v>68</v>
      </c>
      <c r="C7" s="16" t="s">
        <v>69</v>
      </c>
      <c r="D7" s="16" t="s">
        <v>70</v>
      </c>
      <c r="E7" s="17" t="s">
        <v>71</v>
      </c>
    </row>
    <row r="8" spans="1:6" ht="34.5" customHeight="1" thickBot="1" x14ac:dyDescent="0.35">
      <c r="A8" s="18" t="s">
        <v>12</v>
      </c>
      <c r="B8" s="19" t="s">
        <v>18</v>
      </c>
      <c r="C8" s="20" t="s">
        <v>59</v>
      </c>
      <c r="D8" s="21" t="s">
        <v>61</v>
      </c>
      <c r="E8" s="22" t="s">
        <v>62</v>
      </c>
    </row>
    <row r="9" spans="1:6" ht="15" thickTop="1" x14ac:dyDescent="0.3">
      <c r="A9" s="23" t="s">
        <v>33</v>
      </c>
      <c r="B9" s="24" t="s">
        <v>11</v>
      </c>
      <c r="C9" s="25">
        <v>2231.81</v>
      </c>
      <c r="D9" s="26">
        <v>2343.4</v>
      </c>
      <c r="E9" s="27">
        <v>2460.5700000000002</v>
      </c>
    </row>
    <row r="10" spans="1:6" x14ac:dyDescent="0.3">
      <c r="A10" s="23" t="s">
        <v>34</v>
      </c>
      <c r="B10" s="24" t="s">
        <v>2</v>
      </c>
      <c r="C10" s="25">
        <v>1485</v>
      </c>
      <c r="D10" s="26">
        <v>1559.25</v>
      </c>
      <c r="E10" s="27">
        <v>1637.21</v>
      </c>
    </row>
    <row r="11" spans="1:6" x14ac:dyDescent="0.3">
      <c r="A11" s="23" t="s">
        <v>35</v>
      </c>
      <c r="B11" s="24" t="s">
        <v>14</v>
      </c>
      <c r="C11" s="25">
        <v>100</v>
      </c>
      <c r="D11" s="26">
        <v>105</v>
      </c>
      <c r="E11" s="27">
        <v>110.25</v>
      </c>
    </row>
    <row r="12" spans="1:6" x14ac:dyDescent="0.3">
      <c r="A12" s="23" t="s">
        <v>36</v>
      </c>
      <c r="B12" s="24" t="s">
        <v>4</v>
      </c>
      <c r="C12" s="25">
        <v>646.12</v>
      </c>
      <c r="D12" s="26">
        <v>678.43</v>
      </c>
      <c r="E12" s="27">
        <v>712.35</v>
      </c>
    </row>
    <row r="13" spans="1:6" x14ac:dyDescent="0.3">
      <c r="A13" s="28" t="s">
        <v>37</v>
      </c>
      <c r="B13" s="29" t="s">
        <v>5</v>
      </c>
      <c r="C13" s="30">
        <v>32265.58</v>
      </c>
      <c r="D13" s="31">
        <v>33878.86</v>
      </c>
      <c r="E13" s="32">
        <v>35572.800000000003</v>
      </c>
    </row>
    <row r="14" spans="1:6" x14ac:dyDescent="0.3">
      <c r="A14" s="23" t="s">
        <v>38</v>
      </c>
      <c r="B14" s="24" t="s">
        <v>6</v>
      </c>
      <c r="C14" s="25">
        <v>629.78</v>
      </c>
      <c r="D14" s="26">
        <v>661.27</v>
      </c>
      <c r="E14" s="27">
        <v>694.33</v>
      </c>
    </row>
    <row r="15" spans="1:6" x14ac:dyDescent="0.3">
      <c r="A15" s="33" t="s">
        <v>39</v>
      </c>
      <c r="B15" s="34" t="s">
        <v>15</v>
      </c>
      <c r="C15" s="25">
        <v>314.49</v>
      </c>
      <c r="D15" s="26">
        <v>330.22</v>
      </c>
      <c r="E15" s="27">
        <v>330.22</v>
      </c>
    </row>
    <row r="16" spans="1:6" ht="15" thickBot="1" x14ac:dyDescent="0.35">
      <c r="A16" s="35" t="s">
        <v>40</v>
      </c>
      <c r="B16" s="36" t="s">
        <v>3</v>
      </c>
      <c r="C16" s="37">
        <v>570.65</v>
      </c>
      <c r="D16" s="38">
        <v>599.17999999999995</v>
      </c>
      <c r="E16" s="39">
        <v>629.14</v>
      </c>
    </row>
    <row r="17" spans="1:5" ht="21" customHeight="1" thickBot="1" x14ac:dyDescent="0.35">
      <c r="A17" s="43" t="s">
        <v>41</v>
      </c>
      <c r="B17" s="5" t="s">
        <v>0</v>
      </c>
      <c r="C17" s="44">
        <f>SUM(C9:C14,C16)</f>
        <v>37928.94</v>
      </c>
      <c r="D17" s="45">
        <f>SUM(D9:D14,D16)</f>
        <v>39825.39</v>
      </c>
      <c r="E17" s="46">
        <f>SUM(E9:E14,E16)</f>
        <v>41816.650000000009</v>
      </c>
    </row>
    <row r="18" spans="1:5" ht="29.4" thickBot="1" x14ac:dyDescent="0.35">
      <c r="A18" s="47" t="s">
        <v>12</v>
      </c>
      <c r="B18" s="48" t="s">
        <v>19</v>
      </c>
      <c r="C18" s="49" t="s">
        <v>59</v>
      </c>
      <c r="D18" s="50" t="s">
        <v>61</v>
      </c>
      <c r="E18" s="51" t="s">
        <v>62</v>
      </c>
    </row>
    <row r="19" spans="1:5" ht="15" thickTop="1" x14ac:dyDescent="0.3">
      <c r="A19" s="52" t="s">
        <v>42</v>
      </c>
      <c r="B19" s="53" t="s">
        <v>7</v>
      </c>
      <c r="C19" s="54">
        <v>1617.57</v>
      </c>
      <c r="D19" s="55">
        <v>1698.45</v>
      </c>
      <c r="E19" s="56">
        <v>1814.83</v>
      </c>
    </row>
    <row r="20" spans="1:5" x14ac:dyDescent="0.3">
      <c r="A20" s="23" t="s">
        <v>43</v>
      </c>
      <c r="B20" s="24" t="s">
        <v>21</v>
      </c>
      <c r="C20" s="25">
        <v>422.69</v>
      </c>
      <c r="D20" s="26">
        <v>443.82</v>
      </c>
      <c r="E20" s="27">
        <v>466.01</v>
      </c>
    </row>
    <row r="21" spans="1:5" x14ac:dyDescent="0.3">
      <c r="A21" s="33" t="s">
        <v>44</v>
      </c>
      <c r="B21" s="34" t="s">
        <v>22</v>
      </c>
      <c r="C21" s="25">
        <v>0</v>
      </c>
      <c r="D21" s="26">
        <v>0</v>
      </c>
      <c r="E21" s="27">
        <v>0</v>
      </c>
    </row>
    <row r="22" spans="1:5" x14ac:dyDescent="0.3">
      <c r="A22" s="33" t="s">
        <v>45</v>
      </c>
      <c r="B22" s="34" t="s">
        <v>23</v>
      </c>
      <c r="C22" s="25">
        <v>140</v>
      </c>
      <c r="D22" s="26">
        <v>147</v>
      </c>
      <c r="E22" s="27">
        <v>154.35</v>
      </c>
    </row>
    <row r="23" spans="1:5" x14ac:dyDescent="0.3">
      <c r="A23" s="23" t="s">
        <v>46</v>
      </c>
      <c r="B23" s="24" t="s">
        <v>8</v>
      </c>
      <c r="C23" s="57">
        <v>35687.68</v>
      </c>
      <c r="D23" s="26">
        <v>37472.06</v>
      </c>
      <c r="E23" s="27">
        <v>39317.19</v>
      </c>
    </row>
    <row r="24" spans="1:5" x14ac:dyDescent="0.3">
      <c r="A24" s="33" t="s">
        <v>47</v>
      </c>
      <c r="B24" s="34" t="s">
        <v>24</v>
      </c>
      <c r="C24" s="57">
        <v>2614</v>
      </c>
      <c r="D24" s="26">
        <v>2744.7</v>
      </c>
      <c r="E24" s="27">
        <v>2881.94</v>
      </c>
    </row>
    <row r="25" spans="1:5" x14ac:dyDescent="0.3">
      <c r="A25" s="33" t="s">
        <v>48</v>
      </c>
      <c r="B25" s="34" t="s">
        <v>25</v>
      </c>
      <c r="C25" s="25">
        <v>0</v>
      </c>
      <c r="D25" s="26">
        <v>0</v>
      </c>
      <c r="E25" s="27">
        <v>0</v>
      </c>
    </row>
    <row r="26" spans="1:5" x14ac:dyDescent="0.3">
      <c r="A26" s="23" t="s">
        <v>52</v>
      </c>
      <c r="B26" s="34" t="s">
        <v>72</v>
      </c>
      <c r="C26" s="25">
        <v>32399.19</v>
      </c>
      <c r="D26" s="26">
        <v>34019.15</v>
      </c>
      <c r="E26" s="27">
        <v>35720.11</v>
      </c>
    </row>
    <row r="27" spans="1:5" ht="15" customHeight="1" x14ac:dyDescent="0.3">
      <c r="A27" s="33" t="s">
        <v>49</v>
      </c>
      <c r="B27" s="34" t="s">
        <v>26</v>
      </c>
      <c r="C27" s="25">
        <v>314.49</v>
      </c>
      <c r="D27" s="26">
        <v>330.22</v>
      </c>
      <c r="E27" s="27">
        <v>330.22</v>
      </c>
    </row>
    <row r="28" spans="1:5" ht="15" customHeight="1" thickBot="1" x14ac:dyDescent="0.35">
      <c r="A28" s="58" t="s">
        <v>50</v>
      </c>
      <c r="B28" s="59" t="s">
        <v>9</v>
      </c>
      <c r="C28" s="60">
        <v>141</v>
      </c>
      <c r="D28" s="61">
        <v>151.06</v>
      </c>
      <c r="E28" s="62">
        <v>158.62</v>
      </c>
    </row>
    <row r="29" spans="1:5" ht="21" customHeight="1" thickBot="1" x14ac:dyDescent="0.35">
      <c r="A29" s="43" t="s">
        <v>51</v>
      </c>
      <c r="B29" s="5" t="s">
        <v>1</v>
      </c>
      <c r="C29" s="44">
        <f>SUM(C19,C20,C23,C28)</f>
        <v>37868.94</v>
      </c>
      <c r="D29" s="46">
        <f>SUM(D19,D20,D23,D28)</f>
        <v>39765.389999999992</v>
      </c>
      <c r="E29" s="63">
        <f>SUM(E19,E20,E23,E28)</f>
        <v>41756.65</v>
      </c>
    </row>
    <row r="30" spans="1:5" x14ac:dyDescent="0.3">
      <c r="A30" s="64"/>
      <c r="B30" s="1"/>
      <c r="C30" s="3"/>
      <c r="D30" s="65"/>
      <c r="E30" s="66"/>
    </row>
    <row r="31" spans="1:5" s="110" customFormat="1" ht="18" thickBot="1" x14ac:dyDescent="0.4">
      <c r="A31" s="106" t="s">
        <v>10</v>
      </c>
      <c r="B31" s="107"/>
      <c r="C31" s="108"/>
      <c r="D31" s="109"/>
      <c r="E31" s="74" t="s">
        <v>54</v>
      </c>
    </row>
    <row r="32" spans="1:5" ht="15" customHeight="1" x14ac:dyDescent="0.3">
      <c r="A32" s="15" t="s">
        <v>67</v>
      </c>
      <c r="B32" s="16" t="s">
        <v>68</v>
      </c>
      <c r="C32" s="16" t="s">
        <v>69</v>
      </c>
      <c r="D32" s="16" t="s">
        <v>70</v>
      </c>
      <c r="E32" s="17" t="s">
        <v>71</v>
      </c>
    </row>
    <row r="33" spans="1:5" ht="29.4" thickBot="1" x14ac:dyDescent="0.35">
      <c r="A33" s="18" t="s">
        <v>12</v>
      </c>
      <c r="B33" s="10" t="s">
        <v>10</v>
      </c>
      <c r="C33" s="21" t="s">
        <v>59</v>
      </c>
      <c r="D33" s="21" t="s">
        <v>61</v>
      </c>
      <c r="E33" s="22" t="s">
        <v>62</v>
      </c>
    </row>
    <row r="34" spans="1:5" ht="21" customHeight="1" thickTop="1" x14ac:dyDescent="0.3">
      <c r="A34" s="67" t="s">
        <v>28</v>
      </c>
      <c r="B34" s="6" t="s">
        <v>0</v>
      </c>
      <c r="C34" s="8">
        <v>293</v>
      </c>
      <c r="D34" s="68">
        <v>307.64999999999998</v>
      </c>
      <c r="E34" s="69">
        <v>323.02999999999997</v>
      </c>
    </row>
    <row r="35" spans="1:5" ht="21" customHeight="1" thickBot="1" x14ac:dyDescent="0.35">
      <c r="A35" s="70" t="s">
        <v>30</v>
      </c>
      <c r="B35" s="7" t="s">
        <v>1</v>
      </c>
      <c r="C35" s="9">
        <v>353</v>
      </c>
      <c r="D35" s="71">
        <v>367.65</v>
      </c>
      <c r="E35" s="72">
        <v>383.03</v>
      </c>
    </row>
    <row r="36" spans="1:5" x14ac:dyDescent="0.3">
      <c r="A36" s="73"/>
      <c r="B36" s="2"/>
      <c r="C36" s="4"/>
      <c r="D36" s="74"/>
      <c r="E36" s="74"/>
    </row>
    <row r="37" spans="1:5" s="110" customFormat="1" ht="18" thickBot="1" x14ac:dyDescent="0.4">
      <c r="A37" s="111" t="s">
        <v>65</v>
      </c>
      <c r="B37" s="107"/>
      <c r="C37" s="108"/>
      <c r="D37" s="74"/>
      <c r="E37" s="74" t="s">
        <v>53</v>
      </c>
    </row>
    <row r="38" spans="1:5" x14ac:dyDescent="0.3">
      <c r="A38" s="133" t="s">
        <v>67</v>
      </c>
      <c r="B38" s="134"/>
      <c r="C38" s="16" t="s">
        <v>68</v>
      </c>
      <c r="D38" s="16" t="s">
        <v>69</v>
      </c>
      <c r="E38" s="17" t="s">
        <v>70</v>
      </c>
    </row>
    <row r="39" spans="1:5" ht="29.4" thickBot="1" x14ac:dyDescent="0.35">
      <c r="A39" s="120" t="s">
        <v>55</v>
      </c>
      <c r="B39" s="121"/>
      <c r="C39" s="21" t="s">
        <v>59</v>
      </c>
      <c r="D39" s="21" t="s">
        <v>61</v>
      </c>
      <c r="E39" s="22" t="s">
        <v>62</v>
      </c>
    </row>
    <row r="40" spans="1:5" ht="15" thickTop="1" x14ac:dyDescent="0.3">
      <c r="A40" s="127" t="s">
        <v>31</v>
      </c>
      <c r="B40" s="128"/>
      <c r="C40" s="75">
        <f>SUM(C29-C17)</f>
        <v>-60</v>
      </c>
      <c r="D40" s="75">
        <f>SUM(D29-D17)</f>
        <v>-60.000000000007276</v>
      </c>
      <c r="E40" s="76">
        <f>SUM(E29-E17)</f>
        <v>-60.000000000007276</v>
      </c>
    </row>
    <row r="41" spans="1:5" ht="15" thickBot="1" x14ac:dyDescent="0.35">
      <c r="A41" s="129" t="s">
        <v>32</v>
      </c>
      <c r="B41" s="130"/>
      <c r="C41" s="77">
        <f>SUM(C35-C34)</f>
        <v>60</v>
      </c>
      <c r="D41" s="77">
        <v>60</v>
      </c>
      <c r="E41" s="78">
        <f>SUM(E35-E34)</f>
        <v>60</v>
      </c>
    </row>
    <row r="42" spans="1:5" ht="21" customHeight="1" thickBot="1" x14ac:dyDescent="0.35">
      <c r="A42" s="131" t="s">
        <v>66</v>
      </c>
      <c r="B42" s="132"/>
      <c r="C42" s="79">
        <f>SUM(C40:C41)</f>
        <v>0</v>
      </c>
      <c r="D42" s="79">
        <f>SUM(D40:D41)</f>
        <v>-7.2759576141834259E-12</v>
      </c>
      <c r="E42" s="80">
        <f>SUM(E40:E41)</f>
        <v>-7.2759576141834259E-12</v>
      </c>
    </row>
    <row r="43" spans="1:5" ht="20.25" customHeight="1" x14ac:dyDescent="0.3">
      <c r="A43" s="81"/>
      <c r="B43" s="81"/>
      <c r="C43" s="82"/>
      <c r="D43" s="82"/>
      <c r="E43" s="82"/>
    </row>
    <row r="44" spans="1:5" x14ac:dyDescent="0.3">
      <c r="A44" s="118" t="s">
        <v>89</v>
      </c>
      <c r="B44" s="66"/>
      <c r="C44" s="66"/>
      <c r="D44" s="66"/>
    </row>
    <row r="45" spans="1:5" x14ac:dyDescent="0.3">
      <c r="A45" s="118" t="s">
        <v>90</v>
      </c>
      <c r="C45" s="66"/>
      <c r="D45" s="66"/>
    </row>
    <row r="46" spans="1:5" x14ac:dyDescent="0.3">
      <c r="D46" s="66"/>
    </row>
    <row r="47" spans="1:5" x14ac:dyDescent="0.3">
      <c r="A47" s="66" t="s">
        <v>91</v>
      </c>
      <c r="B47" s="118"/>
      <c r="C47" s="118"/>
      <c r="D47" s="66"/>
    </row>
    <row r="48" spans="1:5" x14ac:dyDescent="0.3">
      <c r="A48" s="66" t="s">
        <v>60</v>
      </c>
      <c r="B48" s="66"/>
      <c r="C48" s="66"/>
      <c r="D48" s="66"/>
    </row>
    <row r="49" spans="1:5" x14ac:dyDescent="0.3">
      <c r="D49" s="66"/>
    </row>
    <row r="50" spans="1:5" s="117" customFormat="1" ht="18" thickBot="1" x14ac:dyDescent="0.4">
      <c r="A50" s="123" t="s">
        <v>86</v>
      </c>
      <c r="B50" s="123"/>
      <c r="C50" s="123"/>
      <c r="D50" s="123"/>
      <c r="E50" s="123"/>
    </row>
    <row r="51" spans="1:5" ht="19.5" customHeight="1" thickBot="1" x14ac:dyDescent="0.35">
      <c r="A51" s="112" t="s">
        <v>12</v>
      </c>
      <c r="B51" s="113" t="s">
        <v>73</v>
      </c>
      <c r="C51" s="114"/>
      <c r="D51" s="115"/>
      <c r="E51" s="116"/>
    </row>
    <row r="52" spans="1:5" ht="15" thickTop="1" x14ac:dyDescent="0.3">
      <c r="A52" s="83" t="s">
        <v>33</v>
      </c>
      <c r="B52" s="84" t="s">
        <v>74</v>
      </c>
      <c r="C52" s="85"/>
      <c r="D52" s="85"/>
      <c r="E52" s="86"/>
    </row>
    <row r="53" spans="1:5" x14ac:dyDescent="0.3">
      <c r="A53" s="87" t="s">
        <v>34</v>
      </c>
      <c r="B53" s="88" t="s">
        <v>13</v>
      </c>
      <c r="C53" s="89"/>
      <c r="D53" s="89"/>
      <c r="E53" s="90"/>
    </row>
    <row r="54" spans="1:5" x14ac:dyDescent="0.3">
      <c r="A54" s="87" t="s">
        <v>35</v>
      </c>
      <c r="B54" s="88">
        <v>511</v>
      </c>
      <c r="C54" s="89"/>
      <c r="D54" s="89"/>
      <c r="E54" s="90"/>
    </row>
    <row r="55" spans="1:5" x14ac:dyDescent="0.3">
      <c r="A55" s="87" t="s">
        <v>36</v>
      </c>
      <c r="B55" s="88" t="s">
        <v>16</v>
      </c>
      <c r="C55" s="89"/>
      <c r="D55" s="89"/>
      <c r="E55" s="90"/>
    </row>
    <row r="56" spans="1:5" x14ac:dyDescent="0.3">
      <c r="A56" s="87" t="s">
        <v>37</v>
      </c>
      <c r="B56" s="88" t="s">
        <v>75</v>
      </c>
      <c r="C56" s="89"/>
      <c r="D56" s="89"/>
      <c r="E56" s="90"/>
    </row>
    <row r="57" spans="1:5" x14ac:dyDescent="0.3">
      <c r="A57" s="87" t="s">
        <v>38</v>
      </c>
      <c r="B57" s="88">
        <v>551</v>
      </c>
      <c r="C57" s="89"/>
      <c r="D57" s="89"/>
      <c r="E57" s="90"/>
    </row>
    <row r="58" spans="1:5" x14ac:dyDescent="0.3">
      <c r="A58" s="91" t="s">
        <v>39</v>
      </c>
      <c r="B58" s="88" t="s">
        <v>76</v>
      </c>
      <c r="C58" s="89"/>
      <c r="D58" s="89"/>
      <c r="E58" s="90"/>
    </row>
    <row r="59" spans="1:5" ht="29.25" customHeight="1" x14ac:dyDescent="0.3">
      <c r="A59" s="92" t="s">
        <v>40</v>
      </c>
      <c r="B59" s="124" t="s">
        <v>77</v>
      </c>
      <c r="C59" s="125"/>
      <c r="D59" s="125"/>
      <c r="E59" s="126"/>
    </row>
    <row r="60" spans="1:5" x14ac:dyDescent="0.3">
      <c r="A60" s="87" t="s">
        <v>41</v>
      </c>
      <c r="B60" s="93" t="s">
        <v>17</v>
      </c>
      <c r="C60" s="94"/>
      <c r="D60" s="94"/>
      <c r="E60" s="90"/>
    </row>
    <row r="61" spans="1:5" ht="15" thickBot="1" x14ac:dyDescent="0.35">
      <c r="A61" s="95" t="s">
        <v>42</v>
      </c>
      <c r="B61" s="96" t="s">
        <v>20</v>
      </c>
      <c r="C61" s="97"/>
      <c r="D61" s="98"/>
      <c r="E61" s="99"/>
    </row>
    <row r="62" spans="1:5" x14ac:dyDescent="0.3">
      <c r="A62" s="83" t="s">
        <v>43</v>
      </c>
      <c r="B62" s="100">
        <v>648</v>
      </c>
      <c r="C62" s="101"/>
      <c r="D62" s="101"/>
      <c r="E62" s="86"/>
    </row>
    <row r="63" spans="1:5" x14ac:dyDescent="0.3">
      <c r="A63" s="91" t="s">
        <v>44</v>
      </c>
      <c r="B63" s="93" t="s">
        <v>78</v>
      </c>
      <c r="C63" s="94"/>
      <c r="D63" s="94"/>
      <c r="E63" s="90"/>
    </row>
    <row r="64" spans="1:5" x14ac:dyDescent="0.3">
      <c r="A64" s="91" t="s">
        <v>45</v>
      </c>
      <c r="B64" s="93" t="s">
        <v>79</v>
      </c>
      <c r="C64" s="94"/>
      <c r="D64" s="94"/>
      <c r="E64" s="90"/>
    </row>
    <row r="65" spans="1:5" x14ac:dyDescent="0.3">
      <c r="A65" s="87" t="s">
        <v>46</v>
      </c>
      <c r="B65" s="93">
        <v>672</v>
      </c>
      <c r="C65" s="94"/>
      <c r="D65" s="94"/>
      <c r="E65" s="90"/>
    </row>
    <row r="66" spans="1:5" x14ac:dyDescent="0.3">
      <c r="A66" s="91" t="s">
        <v>47</v>
      </c>
      <c r="B66" s="93" t="s">
        <v>80</v>
      </c>
      <c r="C66" s="94"/>
      <c r="D66" s="94"/>
      <c r="E66" s="90"/>
    </row>
    <row r="67" spans="1:5" x14ac:dyDescent="0.3">
      <c r="A67" s="91" t="s">
        <v>48</v>
      </c>
      <c r="B67" s="93" t="s">
        <v>81</v>
      </c>
      <c r="C67" s="94"/>
      <c r="D67" s="94"/>
      <c r="E67" s="90"/>
    </row>
    <row r="68" spans="1:5" x14ac:dyDescent="0.3">
      <c r="A68" s="91" t="s">
        <v>52</v>
      </c>
      <c r="B68" s="93" t="s">
        <v>82</v>
      </c>
      <c r="C68" s="94"/>
      <c r="D68" s="94"/>
      <c r="E68" s="90"/>
    </row>
    <row r="69" spans="1:5" x14ac:dyDescent="0.3">
      <c r="A69" s="91" t="s">
        <v>49</v>
      </c>
      <c r="B69" s="93" t="s">
        <v>83</v>
      </c>
      <c r="C69" s="94"/>
      <c r="D69" s="94"/>
      <c r="E69" s="90"/>
    </row>
    <row r="70" spans="1:5" x14ac:dyDescent="0.3">
      <c r="A70" s="87" t="s">
        <v>50</v>
      </c>
      <c r="B70" s="93" t="s">
        <v>27</v>
      </c>
      <c r="C70" s="94"/>
      <c r="D70" s="94"/>
      <c r="E70" s="90"/>
    </row>
    <row r="71" spans="1:5" ht="15" thickBot="1" x14ac:dyDescent="0.35">
      <c r="A71" s="95" t="s">
        <v>51</v>
      </c>
      <c r="B71" s="96" t="s">
        <v>29</v>
      </c>
      <c r="C71" s="97"/>
      <c r="D71" s="97"/>
      <c r="E71" s="102"/>
    </row>
    <row r="72" spans="1:5" x14ac:dyDescent="0.3">
      <c r="A72" s="83" t="s">
        <v>28</v>
      </c>
      <c r="B72" s="100" t="s">
        <v>84</v>
      </c>
      <c r="C72" s="101"/>
      <c r="D72" s="101"/>
      <c r="E72" s="86"/>
    </row>
    <row r="73" spans="1:5" ht="15" thickBot="1" x14ac:dyDescent="0.35">
      <c r="A73" s="95" t="s">
        <v>30</v>
      </c>
      <c r="B73" s="96" t="s">
        <v>85</v>
      </c>
      <c r="C73" s="97"/>
      <c r="D73" s="97"/>
      <c r="E73" s="102"/>
    </row>
    <row r="74" spans="1:5" x14ac:dyDescent="0.3">
      <c r="B74" s="103"/>
      <c r="C74" s="103"/>
    </row>
    <row r="75" spans="1:5" x14ac:dyDescent="0.3">
      <c r="A75" s="104" t="s">
        <v>56</v>
      </c>
      <c r="B75" s="81"/>
      <c r="C75" s="103"/>
    </row>
    <row r="76" spans="1:5" x14ac:dyDescent="0.3">
      <c r="A76" s="105" t="s">
        <v>57</v>
      </c>
      <c r="B76" s="81"/>
      <c r="C76" s="103"/>
    </row>
    <row r="77" spans="1:5" x14ac:dyDescent="0.3">
      <c r="A77" s="12" t="s">
        <v>58</v>
      </c>
      <c r="B77" s="66"/>
      <c r="C77" s="103"/>
    </row>
    <row r="78" spans="1:5" x14ac:dyDescent="0.3">
      <c r="B78" s="103"/>
      <c r="C78" s="103"/>
    </row>
    <row r="79" spans="1:5" x14ac:dyDescent="0.3">
      <c r="B79" s="103"/>
      <c r="C79" s="103"/>
    </row>
    <row r="80" spans="1:5" x14ac:dyDescent="0.3">
      <c r="B80" s="103"/>
      <c r="C80" s="103"/>
    </row>
    <row r="81" spans="2:3" x14ac:dyDescent="0.3">
      <c r="B81" s="103"/>
      <c r="C81" s="103"/>
    </row>
    <row r="82" spans="2:3" x14ac:dyDescent="0.3">
      <c r="B82" s="103"/>
      <c r="C82" s="103"/>
    </row>
    <row r="83" spans="2:3" x14ac:dyDescent="0.3">
      <c r="B83" s="103"/>
      <c r="C83" s="103"/>
    </row>
    <row r="84" spans="2:3" x14ac:dyDescent="0.3">
      <c r="B84" s="103"/>
      <c r="C84" s="103"/>
    </row>
    <row r="85" spans="2:3" x14ac:dyDescent="0.3">
      <c r="B85" s="103"/>
      <c r="C85" s="103"/>
    </row>
    <row r="86" spans="2:3" x14ac:dyDescent="0.3">
      <c r="B86" s="103"/>
      <c r="C86" s="103"/>
    </row>
    <row r="87" spans="2:3" x14ac:dyDescent="0.3">
      <c r="B87" s="103"/>
      <c r="C87" s="103"/>
    </row>
    <row r="88" spans="2:3" x14ac:dyDescent="0.3">
      <c r="B88" s="103"/>
      <c r="C88" s="103"/>
    </row>
    <row r="89" spans="2:3" x14ac:dyDescent="0.3">
      <c r="B89" s="103"/>
      <c r="C89" s="103"/>
    </row>
    <row r="90" spans="2:3" x14ac:dyDescent="0.3">
      <c r="B90" s="103"/>
      <c r="C90" s="103"/>
    </row>
    <row r="142" ht="15" customHeight="1" x14ac:dyDescent="0.3"/>
  </sheetData>
  <sheetProtection formatColumns="0" formatRows="0"/>
  <mergeCells count="9">
    <mergeCell ref="A1:E1"/>
    <mergeCell ref="A39:B39"/>
    <mergeCell ref="A3:E3"/>
    <mergeCell ref="A50:E50"/>
    <mergeCell ref="B59:E59"/>
    <mergeCell ref="A40:B40"/>
    <mergeCell ref="A41:B41"/>
    <mergeCell ref="A42:B42"/>
    <mergeCell ref="A38:B38"/>
  </mergeCells>
  <conditionalFormatting sqref="D9:D15 C17:D17">
    <cfRule type="cellIs" dxfId="6" priority="8" operator="lessThan">
      <formula>0</formula>
    </cfRule>
  </conditionalFormatting>
  <conditionalFormatting sqref="C40:D40">
    <cfRule type="cellIs" dxfId="5" priority="7" operator="lessThan">
      <formula>0</formula>
    </cfRule>
  </conditionalFormatting>
  <conditionalFormatting sqref="D16">
    <cfRule type="cellIs" dxfId="4" priority="6" operator="lessThan">
      <formula>0</formula>
    </cfRule>
  </conditionalFormatting>
  <conditionalFormatting sqref="E17 E9:E15">
    <cfRule type="cellIs" dxfId="3" priority="5" operator="lessThan">
      <formula>0</formula>
    </cfRule>
  </conditionalFormatting>
  <conditionalFormatting sqref="E16">
    <cfRule type="cellIs" dxfId="2" priority="4" operator="lessThan">
      <formula>0</formula>
    </cfRule>
  </conditionalFormatting>
  <conditionalFormatting sqref="E40">
    <cfRule type="cellIs" dxfId="1" priority="2" operator="lessThan">
      <formula>0</formula>
    </cfRule>
  </conditionalFormatting>
  <conditionalFormatting sqref="C40:E42">
    <cfRule type="cellIs" dxfId="0" priority="1" operator="lessThan">
      <formula>0</formula>
    </cfRule>
  </conditionalFormatting>
  <printOptions horizontalCentered="1"/>
  <pageMargins left="0.19685039370078741" right="0.19685039370078741" top="0.59055118110236227" bottom="0.59055118110236227" header="0" footer="0"/>
  <pageSetup paperSize="9" scale="85" fitToHeight="0" orientation="portrait" r:id="rId1"/>
  <rowBreaks count="1" manualBreakCount="1">
    <brk id="48" max="1638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J2KGo7E7aZ756PAqnDBU0/Vz/u2ZRPd8jkLIlN0UbMQ=</DigestValue>
    </Reference>
    <Reference Type="http://www.w3.org/2000/09/xmldsig#Object" URI="#idOfficeObject">
      <DigestMethod Algorithm="http://www.w3.org/2001/04/xmlenc#sha256"/>
      <DigestValue>3S8MYVJIEWcuNz516lSAT2bM2hsWcjoEjHpIMm7n3mc=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R84zoTHBMtPp8r7w/lw38kSR1q2glpfX268zUARY9RA=</DigestValue>
    </Reference>
  </SignedInfo>
  <SignatureValue>PIkx/TtoCqQuBXXXWatd597JXFfaBQYg6xh+yP4O+fcev0MouqKvlAu0jjyIudPIo3tstObXTpQO
EVZnx5ln+HoiAL1aAxnlVPYrhnODcirnQSTJsvHEp7PlXAHiN7WtAXadKWPQT14HJ47BiTR4qNqB
0d/px92Lbkud1kY9/ai2pOaS2FOo+932a07gasCya9HFTp4yOM0KrLZEHHYHnGbf10lzsfYDNT+j
6yneH72yqOSGnqy2ipp23Faer6UnEGtUP3xC23EV2C8vHF/cOBsxU6qE/VOA1MHKLMKfXFOZY+cm
tOqGQCt4jRx4jZ++LTeurjbay12QqXaMMPSFbA==</SignatureValue>
  <KeyInfo>
    <X509Data>
      <X509Certificate>MIIG2TCCBMGgAwIBAgIDKYeNMA0GCSqGSIb3DQEBCwUAMHoxCzAJBgNVBAYTAkNaMSMwIQYDVQQDDBpJLkNBIFB1YmxpYyBDQS9SU0EgMDcvMjAxNTEtMCsGA1UECgwkUHJ2bsOtIGNlcnRpZmlrYcSNbsOtIGF1dG9yaXRhLCBhLnMuMRcwFQYDVQQFEw5OVFJDWi0yNjQzOTM5NTAeFw0yMDA1MjAxMjA4MzhaFw0yMTA1MjAxMjA4MzhaMIGyMSIwIAYDVQQDDBlNZ3IuIEt2xJt0b3NsYXYgS29sYcWZw61rMRMwEQYDVQQqDApLdsSbdG9zbGF2MRIwEAYDVQQEDAlLb2xhxZnDrWsxCzAJBgNVBAYTAkNaMRQwEgYDVQQHDAtUxJtjaGxvdmljZTEYMBYGA1UECQwPVMSbY2hsb3ZpY2UgMTkyMQ4wDAYDVQQRDAU0MDUwMjEWMBQGA1UEBRMNSUNBIC0gMTA2OTkzNTCCASIwDQYJKoZIhvcNAQEBBQADggEPADCCAQoCggEBALWHO0jygtMM0qBQt/amp+e3D7bfInisAIMBbRJYyijZu1TnmKbFuFa2r9lC+sHN8dRDpbG2mMfYmVe6KwjeoA5CFXzRG66Khry4RvSvd0c5ZTsjDT/fJdPi/rgrvuTYbzAzhAo0pRwml6JneWtBq0JUPf5ZCH/+gNBqIat8IdmNx83s76NnBojl9EOBZWa+C9kPFLyAHxGaeJUxirzpuEA9SviU2wqOHXLSXyElZgtrj3rHfEbqGhUbnwGpsZiRUPzfpnkCPIcEicswMe0j24bhcsLqkTNEgVHY04oxE0BpOKKKYcA6w/z8+9uJ+bGI/76G4C/DARGkTGG1heHKrz0CAwEAAaOCAi0wggIpMCUGCisGAQQBgbhIBAcEFzAVDA02ODA4OTEwMDAxNTA0AgECAQEAMB0GCisGAQQBgbhIBAMEDxoNNjgwODkxMDAwMTUwNDAfBglghkgBhvhCAQ0EEhYQOTIwMzE1MDEwMDAxNDg2NTA5BgNVHREEMjAwgRV6c3ZpbmFyc2thdWxAdm9sbnkuY3qgFwYKKwYBBAGBuEgEBqAJDAcxMDY5OTM1MA4GA1UdDwEB/wQEAwIFoDBFBgNVHSAEPjA8MDAGDSsGAQQBgbhICgFGAQEwHzAdBggrBgEFBQcCARYRaHR0cDovL3d3dy5pY2EuY3owCAYGBACPegECMF8GA1UdHwRYMFYwKaAnoCWGI2h0dHA6Ly9zY3JsZHAxLmljYS5jei9wY2ExNV9yc2EuY3JsMCmgJ6AlhiNodHRwOi8vc2NybGRwMi5pY2EuY3ovcGNhMTVfcnNhLmNybDBjBggrBgEFBQcBAQRXMFUwKQYIKwYBBQUHMAKGHWh0dHA6Ly9zLmljYS5jei9wY2ExNV9yc2EuY2VyMCgGCCsGAQUFBzABhhxodHRwOi8vb2NzcC5pY2EuY3ovcGNhMTVfcnNhMAkGA1UdEwQCMAAwHwYDVR0jBBgwFoAU2Gg8pb+o5/Qw0SBgJEUkpHwzKscwHQYDVR0OBBYEFKS8MHjs2MwF3QQoMBs/IjvyspicMB0GA1UdJQQWMBQGCCsGAQUFBwMCBggrBgEFBQcDBDANBgkqhkiG9w0BAQsFAAOCAgEAHR43JF43fedZdkXWOreW7QID56I6ykLRrHVLJpdvgfR4AjyFxuHvVtiVsNc+EiNwwmcQQ9H4lTCB14JPydJiu9VR/pyZkk/VQNOCYzRdgTRpJ2SSL8ZyxhRgqffCND9zTr/DBwlZ7jpaXM9JMqgJTz8KmvPGlLFWmWH5WVjE+CYKbYAqLrivflvWn4vIAnMOULiJiP59ybK3/IaduUeMxGAisVnNNLauvrJzY2mt9zjXxj0XfJLlbf0hheYPAZOICHNlBp64AkJpVV1TthDvxEyqxvPDXVeZ/o50Kg4V6o8Olh14e6RJoGs7SwFYLmnZhHGX28SeAlGct9ekx0+Jx+dF/q8fbbjn1VEStg43WyW6c/fic9tJUKXCQJ0mg0u+pHOdh6+xRInkEghoCHfDm9mFAZJi0GJPb3o4X6k14RpWn4jrsvrCJiCzPCDGcTFM+KkS3uOYFNedprfNlypDhRZzMY+8jLcv9PMbt8vuBQw3eaDSVg5FOOzhmxA8oRVNMGervD//ktvmLsS0Q7i8a9MuHl2k73C0pogzm/BdeUR1/RLzu0DMpfmpO89Gu9Ce9hSGFzrPozdRGPZLcAtaZLBbRvcoqrSWm1pG0KJ9/DuIttAiDsUZHqom/vprTcaBy3YT+6tQEE8G374OZlrq5M9T4N3/mavEHRg8XOQYke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H1WnC0giaPCYiFs7tHjFXGDzWtVk1bV8CMHeEc3uhyc=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LjNdpFu+o/tr+k70O8jwA61aWKEMTJQ6tJhagATzCB8=</DigestValue>
      </Reference>
      <Reference URI="/xl/sharedStrings.xml?ContentType=application/vnd.openxmlformats-officedocument.spreadsheetml.sharedStrings+xml">
        <DigestMethod Algorithm="http://www.w3.org/2001/04/xmlenc#sha256"/>
        <DigestValue>uIxGc6n6HQJFxvrWaP6I3g16SvatFLaXAiFCKWAtP6o=</DigestValue>
      </Reference>
      <Reference URI="/xl/styles.xml?ContentType=application/vnd.openxmlformats-officedocument.spreadsheetml.styles+xml">
        <DigestMethod Algorithm="http://www.w3.org/2001/04/xmlenc#sha256"/>
        <DigestValue>jjA8zeBigFxCQD+tH0xX9vpii+KxdbnDRoW3psvHe1c=</DigestValue>
      </Reference>
      <Reference URI="/xl/theme/theme1.xml?ContentType=application/vnd.openxmlformats-officedocument.theme+xml">
        <DigestMethod Algorithm="http://www.w3.org/2001/04/xmlenc#sha256"/>
        <DigestValue>B7EspFktH4+ZNscljKn39DX5X0A/B6w7LlUcGdFFCmI=</DigestValue>
      </Reference>
      <Reference URI="/xl/workbook.xml?ContentType=application/vnd.openxmlformats-officedocument.spreadsheetml.sheet.main+xml">
        <DigestMethod Algorithm="http://www.w3.org/2001/04/xmlenc#sha256"/>
        <DigestValue>/OVBNl9S/4pQZGi5MPhn2SpKK4a2NBcwZRiOtv2tLOU=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rD/8fBoE7JwrNZ3eix32+lQv0wXF9O354QZho6DTPoI=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2020-12-21T07:47:58Z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Střednědobý výhled rozpočtu p.o. na r. 2022 a 2023</SignatureComments>
          <WindowsVersion>10.0</WindowsVersion>
          <OfficeVersion>16.0.13426/22</OfficeVersion>
          <ApplicationVersion>16.0.13426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2020-12-21T07:47:58Z</xd:SigningTime>
          <xd:SigningCertificate>
            <xd:Cert>
              <xd:CertDigest>
                <DigestMethod Algorithm="http://www.w3.org/2001/04/xmlenc#sha256"/>
                <DigestValue>rt1GCy2xWydyn+DvgkylDf8k8sHj+TNoDIBZOYz52+k=</DigestValue>
              </xd:CertDigest>
              <xd:IssuerSerial>
                <X509IssuerName>SERIALNUMBER=NTRCZ-26439395, O="První certifikační autorita, a.s.", CN=I.CA Public CA/RSA 07/2015, C=CZ</X509IssuerName>
                <X509SerialNumber>2721677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oDCCBYigAwIBAgIEBfXk6zANBgkqhkiG9w0BAQsFADBwMQswCQYDVQQGEwJDWjEtMCsGA1UECgwkUHJ2bsOtIGNlcnRpZmlrYcSNbsOtIGF1dG9yaXRhLCBhLnMuMRkwFwYDVQQDDBBJLkNBIFJvb3QgQ0EvUlNBMRcwFQYDVQQFEw5OVFJDWi0yNjQzOTM5NTAeFw0xNTA3MDgxMjM2NDBaFw0yNTA3MDUxMjM2NDBaMHoxCzAJBgNVBAYTAkNaMSMwIQYDVQQDDBpJLkNBIFB1YmxpYyBDQS9SU0EgMDcvMjAxNTEtMCsGA1UECgwkUHJ2bsOtIGNlcnRpZmlrYcSNbsOtIGF1dG9yaXRhLCBhLnMuMRcwFQYDVQQFEw5OVFJDWi0yNjQzOTM5NTCCAiIwDQYJKoZIhvcNAQEBBQADggIPADCCAgoCggIBAKBwvYLsljuHRwOPiYj633WV8F7i6CHlTzsWufAYQ+FlpnEDwr5slt4Ucl1COLAQ2IIG5iijEXvOGtTUrJaB3TMkjfdG45e7iKWpGW33Ota4c5fbIrSrJ6vMVpGoJBM0e2My2nx+z+qWAicpM7utAhiZmBCH/jQBpHB2Bci7vgSXLb4d/91IdZPA9p9geiiEeWirNjofYy1cpsWJMKRZiVHIh6oRtVcpnwhHMnzmQfDxslOjvqeknnBIn4FxX/cu3LK+slh1+eatZVrg+KoWWmbXVIbt/ylbl1LzxvhFPUVbIbZcJ1q6LKjwcpgXe84GdNg4MRcYcXN3dCC3oBn1hUtKvUNelO3BbTUinlhVO1JWYOpfArUAHJ3ifTS3EXR3BWapSvT+3ECP9oe/bVbq9ab9ctTnTroBjbYoiBQnbWwcHJ58HP4DjF6VMyhvymdtXnbFIvwLLdTpDn3zwinRmc11Yr7567V0V1HPltkV5RtqtjmkOm/KVLVnC4iCSSN17Ole7SKGFmuNB5qMKbp/6TB+yvtk+Jgn/RWr0HejXhe0DHX0CsK6JIl6nmG8td6sc+slaCvQ8ubpeqJFt1ID/cv1PCmTSW2y8gnTNVmQgQm+6DFQ3RFjzfMf9PcVJFgcgPbGK0YJprEZCVskxGZXJiR5EaSFiyArWh7xmsOyCcBLAgMBAAGjggI2MIICMj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BIGA1UdEwEB/wQIMAYBAf8CAQAwDgYDVR0PAQH/BAQDAgEGMB0GA1UdDgQWBBTYaDylv6jn9DDRIGAkRSSkfDMqxzAfBgNVHSMEGDAWgBR2uQNI+9UYoaE3oO3MaIJMUjQ2DTCBjAYDVR0fBIGEMIGBMCmgJ6AlhiNodHRwOi8vcWNybGRwMS5pY2EuY3ovcmNhMTVfcnNhLmNybDApoCegJYYjaHR0cDovL3FjcmxkcDIuaWNhLmN6L3JjYTE1X3JzYS5jcmwwKaAnoCWGI2h0dHA6Ly9xY3JsZHAzLmljYS5jei9yY2ExNV9yc2EuY3JsMGMGCCsGAQUFBwEBBFcwVTApBggrBgEFBQcwAoYdaHR0cDovL3IuaWNhLmN6L3JjYTE1X3JzYS5jZXIwKAYIKwYBBQUHMAGGHGh0dHA6Ly9vY3NwLmljYS5jei9yY2ExNV9yc2EwDQYJKoZIhvcNAQELBQADggIBAFfhRP14QCeRptWmE3Yks5G/EVhOgxLAmr/uN745ORZYnvsgMyjldr7kpeoserR2QCHaVGKgnAOZB0Kdc9cmHfiEif0QUsPZKkVvkSm4NHb+SL7/zt5/ae593QcVYsK/2J2GlVvltbCXXm6Qecu3E0dSi3axDIz5osGRGS9QVjWM0abu1C9Qu5n2Ed5kL+HZ0A/G3ASUmsvYNciRtzLyTaDxkVuZC2kCuN1peDnwpn57h5x2830y8TRVcTBrxd9omCThKlRgHHgYCS089RCQj0OlQoJqUSA4xVvyfzcj7ANIZUtcHay54bg3azVS5IXVCcYJsvIEvqJT2XMFIbc15aSqmexAYq7zH+ltLkMm3vGMwiRMJfOBiqE8nv5gQ/Cjrn+9Q6ND7DThJKiX5jRAJKrkmyzN6yjETdLsK2UBThji9FGoK+Zf2klGy3RBRRK9jSCQ3QaPiiZ0r3xR2azg9athbE4r7NOggo7lNNiyKYgXLoYc1L93+dHo3I6gAZDm7FLS2fMUk4rI2GKZ1W+qy1PWnrOwt8U56jUDrd/HipUB0g633JsDp6X+RJ//JYn1hNvQFsulAENNu/4xekZL4BTJNa1cRNEJGt1f3vE4NlQ2nsrP3ol7MJv7gKrxq84uuLc0vgbJIdjiTje+OeA6oS41SnThXCqq+QpzUQyF1T97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 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Aleš</dc:creator>
  <cp:lastModifiedBy>Slávek</cp:lastModifiedBy>
  <cp:lastPrinted>2020-11-20T06:00:59Z</cp:lastPrinted>
  <dcterms:created xsi:type="dcterms:W3CDTF">2017-04-20T09:16:46Z</dcterms:created>
  <dcterms:modified xsi:type="dcterms:W3CDTF">2020-12-21T07:47:11Z</dcterms:modified>
</cp:coreProperties>
</file>