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lávek\Desktop\"/>
    </mc:Choice>
  </mc:AlternateContent>
  <xr:revisionPtr revIDLastSave="0" documentId="8_{68E813A1-35B7-4EBF-A77E-04897793F2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počet na rok 202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8" l="1"/>
  <c r="C29" i="8"/>
  <c r="C17" i="8"/>
  <c r="C40" i="8" l="1"/>
  <c r="C42" i="8" s="1"/>
</calcChain>
</file>

<file path=xl/sharedStrings.xml><?xml version="1.0" encoding="utf-8"?>
<sst xmlns="http://schemas.openxmlformats.org/spreadsheetml/2006/main" count="122" uniqueCount="87">
  <si>
    <t>Náklady celkem</t>
  </si>
  <si>
    <t>Výnosy celkem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</si>
  <si>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</si>
  <si>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</si>
  <si>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</si>
  <si>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</si>
  <si>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</si>
  <si>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</si>
  <si>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</si>
  <si>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</si>
  <si>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</si>
  <si>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</si>
  <si>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</si>
  <si>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</si>
  <si>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</si>
  <si>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</si>
  <si>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</si>
  <si>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</si>
  <si>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</si>
  <si>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</si>
  <si>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</si>
  <si>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</si>
  <si>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</si>
  <si>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</si>
  <si>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</si>
  <si>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</si>
  <si>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</si>
  <si>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</si>
  <si>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</si>
  <si>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</si>
  <si>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</si>
  <si>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</si>
  <si>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</si>
  <si>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</si>
  <si>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</si>
  <si>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</si>
  <si>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</si>
  <si>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</si>
  <si>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</si>
  <si>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</si>
  <si>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</si>
  <si>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</si>
  <si>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</si>
  <si>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</si>
  <si>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</si>
  <si>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</si>
  <si>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</si>
  <si>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</si>
  <si>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</si>
  <si>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</si>
  <si>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</si>
  <si>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</si>
  <si>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</si>
  <si>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</si>
  <si>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</si>
  <si>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</si>
  <si>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</si>
  <si>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</si>
  <si>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</si>
  <si>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</si>
  <si>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</si>
  <si>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</si>
  <si>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</si>
  <si>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</si>
  <si>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 xml:space="preserve">Podpis ředitele p.o. a otisk razítka: </t>
  </si>
  <si>
    <t>ND 1</t>
  </si>
  <si>
    <t>VD 1</t>
  </si>
  <si>
    <t>Výsledek hospodaření</t>
  </si>
  <si>
    <t>Rozpočet na rok 2021</t>
  </si>
  <si>
    <t>Rozpočet
2021</t>
  </si>
  <si>
    <t>502 - 503</t>
  </si>
  <si>
    <r>
      <t xml:space="preserve">504 + 512 + 513 + 527 </t>
    </r>
    <r>
      <rPr>
        <b/>
        <u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</si>
  <si>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Hlavní činnost</t>
  </si>
  <si>
    <t xml:space="preserve">Celkový výsledek hospodaření </t>
  </si>
  <si>
    <t>Celkový výsledek hospodaření za p. o.</t>
  </si>
  <si>
    <t>sl. 1</t>
  </si>
  <si>
    <t>sl. 2</t>
  </si>
  <si>
    <t>sl. 3</t>
  </si>
  <si>
    <r>
      <t xml:space="preserve">Poznámky k vyplnění jednotlivých řádků </t>
    </r>
    <r>
      <rPr>
        <sz val="11"/>
        <rFont val="Calibri"/>
        <family val="2"/>
        <charset val="238"/>
        <scheme val="minor"/>
      </rPr>
      <t>(převodník k Upravenému návrhu rozpočtu na rok 2021)</t>
    </r>
    <r>
      <rPr>
        <b/>
        <sz val="11"/>
        <rFont val="Calibri"/>
        <family val="2"/>
        <charset val="238"/>
        <scheme val="minor"/>
      </rPr>
      <t>:</t>
    </r>
  </si>
  <si>
    <t>Položka v Pracovním návrhu rozpočtu 2021 (syntetický účet)</t>
  </si>
  <si>
    <t>Náklady celkem - DOPLŇKOVÁ ČINNOST</t>
  </si>
  <si>
    <t>Výnosy celkem - DOPLŇKOVÁ ČINNOST</t>
  </si>
  <si>
    <t>IČ: 44555229</t>
  </si>
  <si>
    <t>Datum zpracování: 27.11.2020</t>
  </si>
  <si>
    <t>Zpracoval: M.Behenská</t>
  </si>
  <si>
    <t>Datum: 27.11.2020</t>
  </si>
  <si>
    <t>Základní škola Ústí nad Labem, Vinařská 1016/6, příspěvková organizace, 400 01 Ústí nad Labem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</si>
</sst>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110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11" xfId="0" applyBorder="1" applyAlignment="1" applyProtection="1">
      <alignment horizontal="left" indent="1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hidden="1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hidden="1"/>
    </xf>
    <xf numFmtId="0" fontId="0" fillId="0" borderId="8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0" fontId="0" fillId="0" borderId="9" xfId="0" applyBorder="1" applyAlignment="1" applyProtection="1">
      <alignment horizontal="left" indent="1"/>
      <protection hidden="1"/>
    </xf>
    <xf numFmtId="0" fontId="0" fillId="0" borderId="14" xfId="0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left" indent="1"/>
      <protection hidden="1"/>
    </xf>
    <xf numFmtId="0" fontId="0" fillId="0" borderId="15" xfId="0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left" indent="1"/>
      <protection hidden="1"/>
    </xf>
    <xf numFmtId="0" fontId="2" fillId="0" borderId="13" xfId="0" applyFont="1" applyBorder="1" applyAlignment="1" applyProtection="1">
      <alignment horizontal="left" indent="1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left" vertical="center" indent="1"/>
      <protection hidden="1"/>
    </xf>
    <xf numFmtId="0" fontId="2" fillId="0" borderId="24" xfId="0" applyFont="1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21" xfId="0" applyFont="1" applyFill="1" applyBorder="1" applyAlignment="1" applyProtection="1">
      <alignment horizontal="left" vertical="center" indent="1"/>
      <protection hidden="1"/>
    </xf>
    <xf numFmtId="0" fontId="2" fillId="0" borderId="16" xfId="0" applyFont="1" applyFill="1" applyBorder="1" applyAlignment="1" applyProtection="1">
      <alignment horizontal="left" vertical="center" inden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4" fontId="0" fillId="0" borderId="12" xfId="0" applyNumberFormat="1" applyFill="1" applyBorder="1" applyAlignment="1" applyProtection="1">
      <alignment horizontal="right"/>
      <protection locked="0"/>
    </xf>
    <xf numFmtId="4" fontId="0" fillId="0" borderId="22" xfId="0" applyNumberFormat="1" applyFill="1" applyBorder="1" applyAlignment="1" applyProtection="1">
      <alignment horizontal="right"/>
      <protection locked="0"/>
    </xf>
    <xf numFmtId="4" fontId="2" fillId="0" borderId="23" xfId="0" applyNumberFormat="1" applyFont="1" applyFill="1" applyBorder="1" applyAlignment="1" applyProtection="1">
      <alignment horizontal="right" vertical="center"/>
      <protection hidden="1"/>
    </xf>
    <xf numFmtId="4" fontId="0" fillId="0" borderId="17" xfId="0" applyNumberFormat="1" applyFill="1" applyBorder="1" applyAlignment="1" applyProtection="1">
      <alignment horizontal="right"/>
      <protection locked="0"/>
    </xf>
    <xf numFmtId="4" fontId="0" fillId="0" borderId="12" xfId="0" applyNumberFormat="1" applyFont="1" applyFill="1" applyBorder="1" applyAlignment="1" applyProtection="1">
      <alignment horizontal="right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0" borderId="27" xfId="0" applyFont="1" applyFill="1" applyBorder="1" applyAlignment="1" applyProtection="1">
      <alignment horizontal="left" indent="1"/>
      <protection hidden="1"/>
    </xf>
    <xf numFmtId="0" fontId="2" fillId="0" borderId="28" xfId="0" applyFont="1" applyFill="1" applyBorder="1" applyAlignment="1" applyProtection="1">
      <alignment horizontal="left" indent="1"/>
      <protection hidden="1"/>
    </xf>
    <xf numFmtId="0" fontId="0" fillId="0" borderId="27" xfId="0" applyFont="1" applyFill="1" applyBorder="1" applyAlignment="1" applyProtection="1">
      <alignment horizontal="left" indent="1"/>
      <protection hidden="1"/>
    </xf>
    <xf numFmtId="0" fontId="5" fillId="0" borderId="25" xfId="0" applyFont="1" applyFill="1" applyBorder="1" applyAlignment="1" applyProtection="1">
      <alignment horizontal="left" vertical="center" indent="1"/>
      <protection hidden="1"/>
    </xf>
    <xf numFmtId="0" fontId="2" fillId="0" borderId="1" xfId="0" applyFont="1" applyFill="1" applyBorder="1" applyAlignment="1" applyProtection="1">
      <alignment horizontal="left" indent="1"/>
      <protection hidden="1"/>
    </xf>
    <xf numFmtId="0" fontId="0" fillId="0" borderId="27" xfId="0" applyFill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2" fillId="0" borderId="13" xfId="0" applyFont="1" applyBorder="1" applyAlignment="1" applyProtection="1">
      <alignment horizontal="left" vertical="center" indent="1"/>
      <protection hidden="1"/>
    </xf>
    <xf numFmtId="4" fontId="2" fillId="0" borderId="17" xfId="0" applyNumberFormat="1" applyFont="1" applyFill="1" applyBorder="1" applyAlignment="1" applyProtection="1">
      <protection locked="0"/>
    </xf>
    <xf numFmtId="4" fontId="2" fillId="0" borderId="15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indent="1"/>
      <protection hidden="1"/>
    </xf>
    <xf numFmtId="0" fontId="5" fillId="0" borderId="29" xfId="0" applyFont="1" applyFill="1" applyBorder="1" applyAlignment="1" applyProtection="1">
      <alignment horizontal="left" indent="1"/>
      <protection hidden="1"/>
    </xf>
    <xf numFmtId="4" fontId="0" fillId="0" borderId="17" xfId="0" applyNumberFormat="1" applyBorder="1" applyAlignment="1" applyProtection="1">
      <alignment horizontal="right"/>
      <protection hidden="1"/>
    </xf>
    <xf numFmtId="4" fontId="0" fillId="0" borderId="22" xfId="0" applyNumberFormat="1" applyBorder="1" applyAlignment="1" applyProtection="1">
      <alignment horizontal="right"/>
      <protection hidden="1"/>
    </xf>
    <xf numFmtId="4" fontId="2" fillId="0" borderId="23" xfId="0" applyNumberFormat="1" applyFont="1" applyBorder="1" applyAlignment="1" applyProtection="1">
      <alignment horizontal="right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left" vertical="center" indent="1"/>
      <protection hidden="1"/>
    </xf>
    <xf numFmtId="0" fontId="2" fillId="0" borderId="40" xfId="0" applyFont="1" applyFill="1" applyBorder="1" applyAlignment="1" applyProtection="1">
      <alignment horizontal="left" indent="1"/>
      <protection hidden="1"/>
    </xf>
    <xf numFmtId="4" fontId="0" fillId="0" borderId="41" xfId="0" applyNumberFormat="1" applyFill="1" applyBorder="1" applyAlignment="1" applyProtection="1">
      <alignment horizontal="right"/>
      <protection locked="0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/>
      <protection hidden="1"/>
    </xf>
    <xf numFmtId="0" fontId="14" fillId="2" borderId="33" xfId="0" applyFont="1" applyFill="1" applyBorder="1" applyAlignment="1" applyProtection="1">
      <alignment horizontal="center"/>
      <protection hidden="1"/>
    </xf>
    <xf numFmtId="0" fontId="14" fillId="2" borderId="34" xfId="0" applyFont="1" applyFill="1" applyBorder="1" applyAlignment="1" applyProtection="1">
      <alignment horizontal="center"/>
      <protection hidden="1"/>
    </xf>
    <xf numFmtId="0" fontId="14" fillId="2" borderId="38" xfId="0" applyFont="1" applyFill="1" applyBorder="1" applyAlignment="1" applyProtection="1">
      <alignment horizont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hidden="1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hidden="1"/>
    </xf>
    <xf numFmtId="0" fontId="5" fillId="0" borderId="27" xfId="0" applyFont="1" applyFill="1" applyBorder="1" applyAlignment="1" applyProtection="1">
      <alignment horizontal="left" indent="1"/>
      <protection hidden="1"/>
    </xf>
    <xf numFmtId="4" fontId="13" fillId="0" borderId="12" xfId="0" applyNumberFormat="1" applyFont="1" applyFill="1" applyBorder="1" applyAlignment="1" applyProtection="1">
      <alignment horizontal="right"/>
      <protection locked="0"/>
    </xf>
    <xf numFmtId="0" fontId="11" fillId="0" borderId="19" xfId="0" applyFont="1" applyBorder="1" applyAlignment="1" applyProtection="1">
      <alignment horizontal="left" vertical="center" indent="1"/>
      <protection locked="0"/>
    </xf>
    <xf numFmtId="0" fontId="13" fillId="0" borderId="6" xfId="0" applyFont="1" applyBorder="1" applyAlignment="1" applyProtection="1">
      <alignment horizontal="left" indent="1"/>
      <protection hidden="1"/>
    </xf>
    <xf numFmtId="0" fontId="13" fillId="0" borderId="14" xfId="0" applyFont="1" applyBorder="1" applyAlignment="1" applyProtection="1">
      <alignment horizontal="left" indent="1"/>
      <protection hidden="1"/>
    </xf>
    <xf numFmtId="0" fontId="12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protection hidden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hidden="1"/>
    </xf>
    <xf numFmtId="0" fontId="3" fillId="0" borderId="0" xfId="0" applyFont="1" applyProtection="1">
      <protection locked="0"/>
    </xf>
    <xf numFmtId="0" fontId="3" fillId="0" borderId="0" xfId="0" applyFont="1" applyProtection="1">
      <protection hidden="1"/>
    </xf>
    <xf numFmtId="0" fontId="13" fillId="0" borderId="0" xfId="1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wrapText="1" indent="1"/>
      <protection hidden="1"/>
    </xf>
    <xf numFmtId="0" fontId="0" fillId="0" borderId="9" xfId="0" applyBorder="1" applyAlignment="1" applyProtection="1">
      <alignment horizontal="left" vertical="center" wrapText="1" indent="1"/>
      <protection hidden="1"/>
    </xf>
    <xf numFmtId="0" fontId="0" fillId="0" borderId="12" xfId="0" applyBorder="1" applyAlignment="1" applyProtection="1">
      <alignment horizontal="left" vertical="center" wrapText="1" indent="1"/>
      <protection hidden="1"/>
    </xf>
    <xf numFmtId="0" fontId="0" fillId="0" borderId="3" xfId="0" applyFont="1" applyBorder="1" applyAlignment="1" applyProtection="1">
      <alignment horizontal="left" indent="1"/>
      <protection hidden="1"/>
    </xf>
    <xf numFmtId="0" fontId="0" fillId="0" borderId="30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 indent="1"/>
      <protection hidden="1"/>
    </xf>
    <xf numFmtId="0" fontId="0" fillId="0" borderId="31" xfId="0" applyFont="1" applyBorder="1" applyAlignment="1" applyProtection="1">
      <alignment horizontal="left" indent="1"/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0" fontId="2" fillId="0" borderId="32" xfId="0" applyFont="1" applyBorder="1" applyAlignment="1" applyProtection="1">
      <alignment horizontal="left" indent="1"/>
      <protection hidden="1"/>
    </xf>
    <xf numFmtId="0" fontId="2" fillId="2" borderId="44" xfId="0" applyFont="1" applyFill="1" applyBorder="1" applyAlignment="1" applyProtection="1">
      <alignment horizontal="center" vertical="center"/>
      <protection hidden="1"/>
    </xf>
    <xf numFmtId="0" fontId="2" fillId="2" borderId="45" xfId="0" applyFont="1" applyFill="1" applyBorder="1" applyAlignment="1" applyProtection="1">
      <alignment horizontal="center" vertical="center"/>
      <protection hidden="1"/>
    </xf>
    <xf numFmtId="0" fontId="14" fillId="2" borderId="42" xfId="0" applyFont="1" applyFill="1" applyBorder="1" applyAlignment="1" applyProtection="1">
      <alignment horizontal="center"/>
      <protection hidden="1"/>
    </xf>
    <xf numFmtId="0" fontId="14" fillId="2" borderId="43" xfId="0" applyFont="1" applyFill="1" applyBorder="1" applyAlignment="1" applyProtection="1">
      <alignment horizontal="center"/>
      <protection hidden="1"/>
    </xf>
  </cellXfs>
  <cellStyles count="3">
    <cellStyle name="Normální" xfId="0" builtinId="0"/>
    <cellStyle name="normální 2" xfId="1" xr:uid="{00000000-0005-0000-0000-000001000000}"/>
    <cellStyle name="Styl 1" xfId="2" xr:uid="{00000000-0005-0000-0000-000002000000}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BE9F5"/>
      <color rgb="FFDEEBF6"/>
      <color rgb="FFF9F9F9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showGridLines="0" tabSelected="1" zoomScaleNormal="100" workbookViewId="0">
      <selection activeCell="G9" sqref="G9"/>
    </sheetView>
  </sheetViews>
  <sheetFormatPr defaultColWidth="9.109375" defaultRowHeight="14.4" x14ac:dyDescent="0.3"/>
  <cols>
    <col min="1" max="1" width="9.109375" style="3"/>
    <col min="2" max="2" width="55.6640625" style="3" customWidth="1"/>
    <col min="3" max="3" width="15.5546875" style="3" customWidth="1"/>
    <col min="4" max="16384" width="9.109375" style="3"/>
  </cols>
  <sheetData>
    <row r="1" spans="1:5" ht="18" x14ac:dyDescent="0.35">
      <c r="A1" s="95" t="s">
        <v>68</v>
      </c>
      <c r="B1" s="95"/>
      <c r="C1" s="95"/>
      <c r="D1" s="6"/>
      <c r="E1" s="6"/>
    </row>
    <row r="2" spans="1:5" ht="15.6" x14ac:dyDescent="0.3">
      <c r="A2" s="17"/>
      <c r="B2" s="17"/>
      <c r="C2" s="17"/>
      <c r="D2" s="17"/>
      <c r="E2" s="6"/>
    </row>
    <row r="3" spans="1:5" x14ac:dyDescent="0.3">
      <c r="A3" s="94" t="s">
        <v>86</v>
      </c>
      <c r="B3" s="94"/>
      <c r="C3" s="94"/>
      <c r="D3" s="94"/>
      <c r="E3" s="4"/>
    </row>
    <row r="4" spans="1:5" x14ac:dyDescent="0.3">
      <c r="A4" s="5"/>
      <c r="B4" s="14"/>
      <c r="C4" s="5"/>
      <c r="D4" s="5"/>
      <c r="E4" s="4"/>
    </row>
    <row r="5" spans="1:5" x14ac:dyDescent="0.3">
      <c r="A5" s="14" t="s">
        <v>82</v>
      </c>
      <c r="B5" s="14"/>
      <c r="C5" s="14"/>
      <c r="D5" s="14"/>
      <c r="E5" s="4"/>
    </row>
    <row r="6" spans="1:5" s="86" customFormat="1" ht="29.25" customHeight="1" thickBot="1" x14ac:dyDescent="0.4">
      <c r="A6" s="84" t="s">
        <v>72</v>
      </c>
      <c r="B6" s="85"/>
      <c r="C6" s="71" t="s">
        <v>62</v>
      </c>
    </row>
    <row r="7" spans="1:5" x14ac:dyDescent="0.3">
      <c r="A7" s="72" t="s">
        <v>75</v>
      </c>
      <c r="B7" s="73" t="s">
        <v>76</v>
      </c>
      <c r="C7" s="74" t="s">
        <v>77</v>
      </c>
    </row>
    <row r="8" spans="1:5" ht="34.5" customHeight="1" thickBot="1" x14ac:dyDescent="0.35">
      <c r="A8" s="75" t="s">
        <v>12</v>
      </c>
      <c r="B8" s="76" t="s">
        <v>19</v>
      </c>
      <c r="C8" s="77" t="s">
        <v>69</v>
      </c>
    </row>
    <row r="9" spans="1:5" ht="15" thickTop="1" x14ac:dyDescent="0.3">
      <c r="A9" s="78" t="s">
        <v>41</v>
      </c>
      <c r="B9" s="79" t="s">
        <v>11</v>
      </c>
      <c r="C9" s="80">
        <v>2231.81</v>
      </c>
    </row>
    <row r="10" spans="1:5" x14ac:dyDescent="0.3">
      <c r="A10" s="78" t="s">
        <v>42</v>
      </c>
      <c r="B10" s="79" t="s">
        <v>2</v>
      </c>
      <c r="C10" s="80">
        <v>1485</v>
      </c>
    </row>
    <row r="11" spans="1:5" x14ac:dyDescent="0.3">
      <c r="A11" s="78" t="s">
        <v>43</v>
      </c>
      <c r="B11" s="79" t="s">
        <v>13</v>
      </c>
      <c r="C11" s="80">
        <v>100</v>
      </c>
    </row>
    <row r="12" spans="1:5" x14ac:dyDescent="0.3">
      <c r="A12" s="38" t="s">
        <v>44</v>
      </c>
      <c r="B12" s="50" t="s">
        <v>4</v>
      </c>
      <c r="C12" s="44">
        <v>646.12</v>
      </c>
    </row>
    <row r="13" spans="1:5" x14ac:dyDescent="0.3">
      <c r="A13" s="39" t="s">
        <v>45</v>
      </c>
      <c r="B13" s="51" t="s">
        <v>5</v>
      </c>
      <c r="C13" s="45">
        <v>32265.58</v>
      </c>
    </row>
    <row r="14" spans="1:5" x14ac:dyDescent="0.3">
      <c r="A14" s="38" t="s">
        <v>46</v>
      </c>
      <c r="B14" s="50" t="s">
        <v>6</v>
      </c>
      <c r="C14" s="44">
        <v>629.78</v>
      </c>
    </row>
    <row r="15" spans="1:5" x14ac:dyDescent="0.3">
      <c r="A15" s="40" t="s">
        <v>47</v>
      </c>
      <c r="B15" s="52" t="s">
        <v>15</v>
      </c>
      <c r="C15" s="44">
        <v>314.49</v>
      </c>
    </row>
    <row r="16" spans="1:5" ht="15" thickBot="1" x14ac:dyDescent="0.35">
      <c r="A16" s="67" t="s">
        <v>48</v>
      </c>
      <c r="B16" s="68" t="s">
        <v>3</v>
      </c>
      <c r="C16" s="69">
        <v>570.65</v>
      </c>
    </row>
    <row r="17" spans="1:3" ht="21" customHeight="1" thickBot="1" x14ac:dyDescent="0.35">
      <c r="A17" s="41" t="s">
        <v>49</v>
      </c>
      <c r="B17" s="53" t="s">
        <v>0</v>
      </c>
      <c r="C17" s="46">
        <f>SUM(C9:C14,C16)</f>
        <v>37928.94</v>
      </c>
    </row>
    <row r="18" spans="1:3" ht="29.25" customHeight="1" thickBot="1" x14ac:dyDescent="0.35">
      <c r="A18" s="37" t="s">
        <v>12</v>
      </c>
      <c r="B18" s="49" t="s">
        <v>20</v>
      </c>
      <c r="C18" s="43" t="s">
        <v>69</v>
      </c>
    </row>
    <row r="19" spans="1:3" ht="15" thickTop="1" x14ac:dyDescent="0.3">
      <c r="A19" s="42" t="s">
        <v>50</v>
      </c>
      <c r="B19" s="54" t="s">
        <v>7</v>
      </c>
      <c r="C19" s="47">
        <v>1617.57</v>
      </c>
    </row>
    <row r="20" spans="1:3" x14ac:dyDescent="0.3">
      <c r="A20" s="38" t="s">
        <v>51</v>
      </c>
      <c r="B20" s="50" t="s">
        <v>22</v>
      </c>
      <c r="C20" s="44">
        <v>422.69</v>
      </c>
    </row>
    <row r="21" spans="1:3" x14ac:dyDescent="0.3">
      <c r="A21" s="40" t="s">
        <v>52</v>
      </c>
      <c r="B21" s="55" t="s">
        <v>23</v>
      </c>
      <c r="C21" s="44">
        <v>0</v>
      </c>
    </row>
    <row r="22" spans="1:3" x14ac:dyDescent="0.3">
      <c r="A22" s="40" t="s">
        <v>53</v>
      </c>
      <c r="B22" s="55" t="s">
        <v>24</v>
      </c>
      <c r="C22" s="44">
        <v>140</v>
      </c>
    </row>
    <row r="23" spans="1:3" x14ac:dyDescent="0.3">
      <c r="A23" s="38" t="s">
        <v>54</v>
      </c>
      <c r="B23" s="50" t="s">
        <v>8</v>
      </c>
      <c r="C23" s="48">
        <v>35687.68</v>
      </c>
    </row>
    <row r="24" spans="1:3" x14ac:dyDescent="0.3">
      <c r="A24" s="40" t="s">
        <v>55</v>
      </c>
      <c r="B24" s="52" t="s">
        <v>28</v>
      </c>
      <c r="C24" s="44">
        <v>2614</v>
      </c>
    </row>
    <row r="25" spans="1:3" x14ac:dyDescent="0.3">
      <c r="A25" s="40" t="s">
        <v>56</v>
      </c>
      <c r="B25" s="52" t="s">
        <v>29</v>
      </c>
      <c r="C25" s="44">
        <v>0</v>
      </c>
    </row>
    <row r="26" spans="1:3" x14ac:dyDescent="0.3">
      <c r="A26" s="40" t="s">
        <v>61</v>
      </c>
      <c r="B26" s="52" t="s">
        <v>38</v>
      </c>
      <c r="C26" s="44">
        <v>32399.19</v>
      </c>
    </row>
    <row r="27" spans="1:3" ht="15" customHeight="1" x14ac:dyDescent="0.3">
      <c r="A27" s="40" t="s">
        <v>57</v>
      </c>
      <c r="B27" s="52" t="s">
        <v>30</v>
      </c>
      <c r="C27" s="44">
        <v>314.49</v>
      </c>
    </row>
    <row r="28" spans="1:3" ht="15" customHeight="1" thickBot="1" x14ac:dyDescent="0.35">
      <c r="A28" s="39" t="s">
        <v>58</v>
      </c>
      <c r="B28" s="51" t="s">
        <v>9</v>
      </c>
      <c r="C28" s="45">
        <v>141</v>
      </c>
    </row>
    <row r="29" spans="1:3" ht="21" customHeight="1" thickBot="1" x14ac:dyDescent="0.35">
      <c r="A29" s="41" t="s">
        <v>59</v>
      </c>
      <c r="B29" s="53" t="s">
        <v>1</v>
      </c>
      <c r="C29" s="46">
        <f>SUM(C19,C20,C23,C28)</f>
        <v>37868.94</v>
      </c>
    </row>
    <row r="30" spans="1:3" x14ac:dyDescent="0.3">
      <c r="A30" s="8"/>
      <c r="B30" s="9"/>
      <c r="C30" s="15"/>
    </row>
    <row r="31" spans="1:3" s="86" customFormat="1" ht="18" thickBot="1" x14ac:dyDescent="0.4">
      <c r="A31" s="87" t="s">
        <v>10</v>
      </c>
      <c r="B31" s="88"/>
      <c r="C31" s="89" t="s">
        <v>63</v>
      </c>
    </row>
    <row r="32" spans="1:3" ht="15" customHeight="1" x14ac:dyDescent="0.3">
      <c r="A32" s="72" t="s">
        <v>75</v>
      </c>
      <c r="B32" s="73" t="s">
        <v>76</v>
      </c>
      <c r="C32" s="74" t="s">
        <v>77</v>
      </c>
    </row>
    <row r="33" spans="1:3" ht="29.25" customHeight="1" thickBot="1" x14ac:dyDescent="0.35">
      <c r="A33" s="65" t="s">
        <v>12</v>
      </c>
      <c r="B33" s="70" t="s">
        <v>10</v>
      </c>
      <c r="C33" s="66" t="s">
        <v>69</v>
      </c>
    </row>
    <row r="34" spans="1:3" ht="21" customHeight="1" thickTop="1" x14ac:dyDescent="0.3">
      <c r="A34" s="56" t="s">
        <v>65</v>
      </c>
      <c r="B34" s="60" t="s">
        <v>0</v>
      </c>
      <c r="C34" s="58">
        <v>293</v>
      </c>
    </row>
    <row r="35" spans="1:3" ht="21" customHeight="1" thickBot="1" x14ac:dyDescent="0.35">
      <c r="A35" s="57" t="s">
        <v>66</v>
      </c>
      <c r="B35" s="61" t="s">
        <v>1</v>
      </c>
      <c r="C35" s="59">
        <v>353</v>
      </c>
    </row>
    <row r="36" spans="1:3" x14ac:dyDescent="0.3">
      <c r="A36" s="10"/>
      <c r="B36" s="11"/>
      <c r="C36" s="16"/>
    </row>
    <row r="37" spans="1:3" s="86" customFormat="1" ht="18" thickBot="1" x14ac:dyDescent="0.4">
      <c r="A37" s="90" t="s">
        <v>73</v>
      </c>
      <c r="B37" s="88"/>
      <c r="C37" s="89" t="s">
        <v>62</v>
      </c>
    </row>
    <row r="38" spans="1:3" ht="15" customHeight="1" x14ac:dyDescent="0.3">
      <c r="A38" s="108" t="s">
        <v>75</v>
      </c>
      <c r="B38" s="109"/>
      <c r="C38" s="74" t="s">
        <v>76</v>
      </c>
    </row>
    <row r="39" spans="1:3" ht="29.4" thickBot="1" x14ac:dyDescent="0.35">
      <c r="A39" s="106" t="s">
        <v>67</v>
      </c>
      <c r="B39" s="107"/>
      <c r="C39" s="66" t="s">
        <v>69</v>
      </c>
    </row>
    <row r="40" spans="1:3" ht="15" thickTop="1" x14ac:dyDescent="0.3">
      <c r="A40" s="100" t="s">
        <v>39</v>
      </c>
      <c r="B40" s="101"/>
      <c r="C40" s="62">
        <f>SUM(C29-C17)</f>
        <v>-60</v>
      </c>
    </row>
    <row r="41" spans="1:3" ht="15" thickBot="1" x14ac:dyDescent="0.35">
      <c r="A41" s="102" t="s">
        <v>40</v>
      </c>
      <c r="B41" s="103"/>
      <c r="C41" s="63">
        <f>SUM(C35-C34)</f>
        <v>60</v>
      </c>
    </row>
    <row r="42" spans="1:3" ht="21" customHeight="1" thickBot="1" x14ac:dyDescent="0.35">
      <c r="A42" s="104" t="s">
        <v>74</v>
      </c>
      <c r="B42" s="105"/>
      <c r="C42" s="64">
        <f>SUM(C40:C41)</f>
        <v>0</v>
      </c>
    </row>
    <row r="43" spans="1:3" x14ac:dyDescent="0.3">
      <c r="B43" s="2"/>
      <c r="C43" s="2"/>
    </row>
    <row r="44" spans="1:3" s="92" customFormat="1" x14ac:dyDescent="0.3">
      <c r="A44" s="93" t="s">
        <v>83</v>
      </c>
      <c r="B44" s="91"/>
      <c r="C44" s="91"/>
    </row>
    <row r="45" spans="1:3" s="92" customFormat="1" x14ac:dyDescent="0.3">
      <c r="A45" s="93" t="s">
        <v>84</v>
      </c>
      <c r="C45" s="91"/>
    </row>
    <row r="46" spans="1:3" s="92" customFormat="1" x14ac:dyDescent="0.3">
      <c r="A46" s="93"/>
      <c r="C46" s="91"/>
    </row>
    <row r="47" spans="1:3" s="92" customFormat="1" x14ac:dyDescent="0.3">
      <c r="A47" s="2" t="s">
        <v>85</v>
      </c>
      <c r="B47" s="93"/>
      <c r="C47" s="91"/>
    </row>
    <row r="48" spans="1:3" s="92" customFormat="1" x14ac:dyDescent="0.3">
      <c r="A48" s="91" t="s">
        <v>64</v>
      </c>
      <c r="B48" s="93"/>
      <c r="C48" s="91"/>
    </row>
    <row r="49" spans="1:4" x14ac:dyDescent="0.3">
      <c r="B49" s="1"/>
      <c r="C49" s="2"/>
    </row>
    <row r="50" spans="1:4" ht="22.5" customHeight="1" thickBot="1" x14ac:dyDescent="0.35">
      <c r="A50" s="96" t="s">
        <v>78</v>
      </c>
      <c r="B50" s="96"/>
      <c r="C50" s="96"/>
      <c r="D50" s="96"/>
    </row>
    <row r="51" spans="1:4" ht="19.5" customHeight="1" thickBot="1" x14ac:dyDescent="0.35">
      <c r="A51" s="13" t="s">
        <v>12</v>
      </c>
      <c r="B51" s="81" t="s">
        <v>79</v>
      </c>
      <c r="C51" s="18"/>
      <c r="D51" s="19"/>
    </row>
    <row r="52" spans="1:4" ht="15" thickTop="1" x14ac:dyDescent="0.3">
      <c r="A52" s="31" t="s">
        <v>41</v>
      </c>
      <c r="B52" s="20" t="s">
        <v>60</v>
      </c>
      <c r="C52" s="21"/>
      <c r="D52" s="22"/>
    </row>
    <row r="53" spans="1:4" x14ac:dyDescent="0.3">
      <c r="A53" s="32" t="s">
        <v>42</v>
      </c>
      <c r="B53" s="23" t="s">
        <v>70</v>
      </c>
      <c r="C53" s="24"/>
      <c r="D53" s="25"/>
    </row>
    <row r="54" spans="1:4" x14ac:dyDescent="0.3">
      <c r="A54" s="32" t="s">
        <v>43</v>
      </c>
      <c r="B54" s="23">
        <v>511</v>
      </c>
      <c r="C54" s="24"/>
      <c r="D54" s="25"/>
    </row>
    <row r="55" spans="1:4" x14ac:dyDescent="0.3">
      <c r="A55" s="32" t="s">
        <v>44</v>
      </c>
      <c r="B55" s="23" t="s">
        <v>17</v>
      </c>
      <c r="C55" s="24"/>
      <c r="D55" s="25"/>
    </row>
    <row r="56" spans="1:4" x14ac:dyDescent="0.3">
      <c r="A56" s="32" t="s">
        <v>45</v>
      </c>
      <c r="B56" s="23" t="s">
        <v>14</v>
      </c>
      <c r="C56" s="24"/>
      <c r="D56" s="25"/>
    </row>
    <row r="57" spans="1:4" x14ac:dyDescent="0.3">
      <c r="A57" s="32" t="s">
        <v>46</v>
      </c>
      <c r="B57" s="23">
        <v>551</v>
      </c>
      <c r="C57" s="24"/>
      <c r="D57" s="25"/>
    </row>
    <row r="58" spans="1:4" x14ac:dyDescent="0.3">
      <c r="A58" s="12" t="s">
        <v>47</v>
      </c>
      <c r="B58" s="23" t="s">
        <v>16</v>
      </c>
      <c r="C58" s="24"/>
      <c r="D58" s="25"/>
    </row>
    <row r="59" spans="1:4" ht="29.25" customHeight="1" x14ac:dyDescent="0.3">
      <c r="A59" s="33" t="s">
        <v>48</v>
      </c>
      <c r="B59" s="97" t="s">
        <v>71</v>
      </c>
      <c r="C59" s="98"/>
      <c r="D59" s="99"/>
    </row>
    <row r="60" spans="1:4" ht="15" thickBot="1" x14ac:dyDescent="0.35">
      <c r="A60" s="36" t="s">
        <v>49</v>
      </c>
      <c r="B60" s="28" t="s">
        <v>18</v>
      </c>
      <c r="C60" s="29"/>
      <c r="D60" s="30"/>
    </row>
    <row r="61" spans="1:4" x14ac:dyDescent="0.3">
      <c r="A61" s="31" t="s">
        <v>50</v>
      </c>
      <c r="B61" s="34" t="s">
        <v>21</v>
      </c>
      <c r="C61" s="35"/>
      <c r="D61" s="22"/>
    </row>
    <row r="62" spans="1:4" x14ac:dyDescent="0.3">
      <c r="A62" s="32" t="s">
        <v>51</v>
      </c>
      <c r="B62" s="26">
        <v>648</v>
      </c>
      <c r="C62" s="27"/>
      <c r="D62" s="25"/>
    </row>
    <row r="63" spans="1:4" x14ac:dyDescent="0.3">
      <c r="A63" s="12" t="s">
        <v>52</v>
      </c>
      <c r="B63" s="26" t="s">
        <v>25</v>
      </c>
      <c r="C63" s="27"/>
      <c r="D63" s="25"/>
    </row>
    <row r="64" spans="1:4" x14ac:dyDescent="0.3">
      <c r="A64" s="12" t="s">
        <v>53</v>
      </c>
      <c r="B64" s="26" t="s">
        <v>26</v>
      </c>
      <c r="C64" s="27"/>
      <c r="D64" s="25"/>
    </row>
    <row r="65" spans="1:4" x14ac:dyDescent="0.3">
      <c r="A65" s="32" t="s">
        <v>54</v>
      </c>
      <c r="B65" s="26">
        <v>672</v>
      </c>
      <c r="C65" s="27"/>
      <c r="D65" s="25"/>
    </row>
    <row r="66" spans="1:4" x14ac:dyDescent="0.3">
      <c r="A66" s="12" t="s">
        <v>55</v>
      </c>
      <c r="B66" s="26" t="s">
        <v>27</v>
      </c>
      <c r="C66" s="27"/>
      <c r="D66" s="25"/>
    </row>
    <row r="67" spans="1:4" x14ac:dyDescent="0.3">
      <c r="A67" s="12" t="s">
        <v>56</v>
      </c>
      <c r="B67" s="26" t="s">
        <v>31</v>
      </c>
      <c r="C67" s="27"/>
      <c r="D67" s="25"/>
    </row>
    <row r="68" spans="1:4" x14ac:dyDescent="0.3">
      <c r="A68" s="12" t="s">
        <v>61</v>
      </c>
      <c r="B68" s="26" t="s">
        <v>32</v>
      </c>
      <c r="C68" s="27"/>
      <c r="D68" s="25"/>
    </row>
    <row r="69" spans="1:4" x14ac:dyDescent="0.3">
      <c r="A69" s="12" t="s">
        <v>57</v>
      </c>
      <c r="B69" s="26" t="s">
        <v>33</v>
      </c>
      <c r="C69" s="27"/>
      <c r="D69" s="25"/>
    </row>
    <row r="70" spans="1:4" x14ac:dyDescent="0.3">
      <c r="A70" s="32" t="s">
        <v>58</v>
      </c>
      <c r="B70" s="26" t="s">
        <v>34</v>
      </c>
      <c r="C70" s="27"/>
      <c r="D70" s="25"/>
    </row>
    <row r="71" spans="1:4" ht="15" thickBot="1" x14ac:dyDescent="0.35">
      <c r="A71" s="36" t="s">
        <v>59</v>
      </c>
      <c r="B71" s="28" t="s">
        <v>36</v>
      </c>
      <c r="C71" s="29"/>
      <c r="D71" s="30"/>
    </row>
    <row r="72" spans="1:4" x14ac:dyDescent="0.3">
      <c r="A72" s="31" t="s">
        <v>35</v>
      </c>
      <c r="B72" s="82" t="s">
        <v>80</v>
      </c>
      <c r="C72" s="35"/>
      <c r="D72" s="22"/>
    </row>
    <row r="73" spans="1:4" ht="15" thickBot="1" x14ac:dyDescent="0.35">
      <c r="A73" s="36" t="s">
        <v>37</v>
      </c>
      <c r="B73" s="83" t="s">
        <v>81</v>
      </c>
      <c r="C73" s="29"/>
      <c r="D73" s="30"/>
    </row>
    <row r="74" spans="1:4" x14ac:dyDescent="0.3">
      <c r="B74" s="7"/>
    </row>
    <row r="75" spans="1:4" x14ac:dyDescent="0.3">
      <c r="B75" s="7"/>
    </row>
    <row r="76" spans="1:4" x14ac:dyDescent="0.3">
      <c r="B76" s="7"/>
    </row>
    <row r="77" spans="1:4" x14ac:dyDescent="0.3">
      <c r="B77" s="7"/>
    </row>
    <row r="78" spans="1:4" x14ac:dyDescent="0.3">
      <c r="B78" s="7"/>
    </row>
    <row r="79" spans="1:4" x14ac:dyDescent="0.3">
      <c r="B79" s="7"/>
    </row>
    <row r="80" spans="1:4" x14ac:dyDescent="0.3">
      <c r="B80" s="7"/>
    </row>
    <row r="81" spans="2:2" x14ac:dyDescent="0.3">
      <c r="B81" s="7"/>
    </row>
    <row r="82" spans="2:2" x14ac:dyDescent="0.3">
      <c r="B82" s="7"/>
    </row>
    <row r="83" spans="2:2" x14ac:dyDescent="0.3">
      <c r="B83" s="7"/>
    </row>
    <row r="84" spans="2:2" x14ac:dyDescent="0.3">
      <c r="B84" s="7"/>
    </row>
    <row r="85" spans="2:2" x14ac:dyDescent="0.3">
      <c r="B85" s="7"/>
    </row>
    <row r="86" spans="2:2" x14ac:dyDescent="0.3">
      <c r="B86" s="7"/>
    </row>
    <row r="87" spans="2:2" x14ac:dyDescent="0.3">
      <c r="B87" s="7"/>
    </row>
    <row r="88" spans="2:2" x14ac:dyDescent="0.3">
      <c r="B88" s="7"/>
    </row>
    <row r="89" spans="2:2" x14ac:dyDescent="0.3">
      <c r="B89" s="7"/>
    </row>
    <row r="90" spans="2:2" x14ac:dyDescent="0.3">
      <c r="B90" s="7"/>
    </row>
  </sheetData>
  <sheetProtection formatColumns="0" formatRows="0"/>
  <mergeCells count="9">
    <mergeCell ref="A3:D3"/>
    <mergeCell ref="A1:C1"/>
    <mergeCell ref="A50:D50"/>
    <mergeCell ref="B59:D59"/>
    <mergeCell ref="A40:B40"/>
    <mergeCell ref="A41:B41"/>
    <mergeCell ref="A42:B42"/>
    <mergeCell ref="A39:B39"/>
    <mergeCell ref="A38:B38"/>
  </mergeCells>
  <conditionalFormatting sqref="C17 C9:C15">
    <cfRule type="cellIs" dxfId="2" priority="3" operator="lessThan">
      <formula>0</formula>
    </cfRule>
  </conditionalFormatting>
  <conditionalFormatting sqref="C40">
    <cfRule type="cellIs" dxfId="1" priority="2" operator="lessThan">
      <formula>0</formula>
    </cfRule>
  </conditionalFormatting>
  <conditionalFormatting sqref="C16">
    <cfRule type="cellIs" dxfId="0" priority="1" operator="lessThan">
      <formula>0</formula>
    </cfRule>
  </conditionalFormatting>
  <printOptions horizontalCentered="1"/>
  <pageMargins left="0.70866141732283472" right="0.51181102362204722" top="0.39370078740157483" bottom="0.39370078740157483" header="0" footer="0"/>
  <pageSetup paperSize="9" scale="90" orientation="portrait" r:id="rId1"/>
  <rowBreaks count="1" manualBreakCount="1">
    <brk id="48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Zy6hHsXznpCYWmTs/TYiP9P85LUkrpXkdtc5SJNh0uA=</DigestValue>
    </Reference>
    <Reference Type="http://www.w3.org/2000/09/xmldsig#Object" URI="#idOfficeObject">
      <DigestMethod Algorithm="http://www.w3.org/2001/04/xmlenc#sha256"/>
      <DigestValue>cfmWtbJvvKnlIZhd+GLSBXKL9+yA2/Zqua7TIFb+iwE=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rEeiLCcygU6aPlhkWMLO2+GJUt+dPGFlD9ap+Uy1P3M=</DigestValue>
    </Reference>
  </SignedInfo>
  <SignatureValue>RF5dsyVVgG6Z1nMOJiBrhCjfDy9nnrUCyh8PfzMkY+0jQlllobHVXS651I3SPVkJ9/cHpOgmGTjB
LAu3fDZMV7hBn2jkDXVpaUSmqYXDluehqs9dHtDKxYPzJTeoqn+28YNIfdtRyp62ZWhI4v9ZiEBs
Hx38NcEMSOluuuAAUB+rQifCZqTiEaID4NFsoBeNlM+ji0bbpKFpg/ZhVwfoc83dgi2poQfpvAiB
wlxjWc41rXvOBnV8r3ttT0yqHPkv5PabhmCHyAAD6pLkajIcdy/erXJtTWMRqMaRRVoYCm3B+9y4
yJmNrKrkrCGSLIweqoF8ZV3nS1q83BoB5aD3LQ==</SignatureValue>
  <KeyInfo>
    <X509Data>
      <X509Certificate>MIIG2TCCBMGgAwIBAgIDKYeNMA0GCSqGSIb3DQEBCwUAMHoxCzAJBgNVBAYTAkNaMSMwIQYDVQQDDBpJLkNBIFB1YmxpYyBDQS9SU0EgMDcvMjAxNTEtMCsGA1UECgwkUHJ2bsOtIGNlcnRpZmlrYcSNbsOtIGF1dG9yaXRhLCBhLnMuMRcwFQYDVQQFEw5OVFJDWi0yNjQzOTM5NTAeFw0yMDA1MjAxMjA4MzhaFw0yMTA1MjAxMjA4MzhaMIGyMSIwIAYDVQQDDBlNZ3IuIEt2xJt0b3NsYXYgS29sYcWZw61rMRMwEQYDVQQqDApLdsSbdG9zbGF2MRIwEAYDVQQEDAlLb2xhxZnDrWsxCzAJBgNVBAYTAkNaMRQwEgYDVQQHDAtUxJtjaGxvdmljZTEYMBYGA1UECQwPVMSbY2hsb3ZpY2UgMTkyMQ4wDAYDVQQRDAU0MDUwMjEWMBQGA1UEBRMNSUNBIC0gMTA2OTkzNTCCASIwDQYJKoZIhvcNAQEBBQADggEPADCCAQoCggEBALWHO0jygtMM0qBQt/amp+e3D7bfInisAIMBbRJYyijZu1TnmKbFuFa2r9lC+sHN8dRDpbG2mMfYmVe6KwjeoA5CFXzRG66Khry4RvSvd0c5ZTsjDT/fJdPi/rgrvuTYbzAzhAo0pRwml6JneWtBq0JUPf5ZCH/+gNBqIat8IdmNx83s76NnBojl9EOBZWa+C9kPFLyAHxGaeJUxirzpuEA9SviU2wqOHXLSXyElZgtrj3rHfEbqGhUbnwGpsZiRUPzfpnkCPIcEicswMe0j24bhcsLqkTNEgVHY04oxE0BpOKKKYcA6w/z8+9uJ+bGI/76G4C/DARGkTGG1heHKrz0CAwEAAaOCAi0wggIpMCUGCisGAQQBgbhIBAcEFzAVDA02ODA4OTEwMDAxNTA0AgECAQEAMB0GCisGAQQBgbhIBAMEDxoNNjgwODkxMDAwMTUwNDAfBglghkgBhvhCAQ0EEhYQOTIwMzE1MDEwMDAxNDg2NTA5BgNVHREEMjAwgRV6c3ZpbmFyc2thdWxAdm9sbnkuY3qgFwYKKwYBBAGBuEgEBqAJDAcxMDY5OTM1MA4GA1UdDwEB/wQEAwIFoDBFBgNVHSAEPjA8MDAGDSsGAQQBgbhICgFGAQEwHzAdBggrBgEFBQcCARYRaHR0cDovL3d3dy5pY2EuY3owCAYGBACPegECMF8GA1UdHwRYMFYwKaAnoCWGI2h0dHA6Ly9zY3JsZHAxLmljYS5jei9wY2ExNV9yc2EuY3JsMCmgJ6AlhiNodHRwOi8vc2NybGRwMi5pY2EuY3ovcGNhMTVfcnNhLmNybDBjBggrBgEFBQcBAQRXMFUwKQYIKwYBBQUHMAKGHWh0dHA6Ly9zLmljYS5jei9wY2ExNV9yc2EuY2VyMCgGCCsGAQUFBzABhhxodHRwOi8vb2NzcC5pY2EuY3ovcGNhMTVfcnNhMAkGA1UdEwQCMAAwHwYDVR0jBBgwFoAU2Gg8pb+o5/Qw0SBgJEUkpHwzKscwHQYDVR0OBBYEFKS8MHjs2MwF3QQoMBs/IjvyspicMB0GA1UdJQQWMBQGCCsGAQUFBwMCBggrBgEFBQcDBDANBgkqhkiG9w0BAQsFAAOCAgEAHR43JF43fedZdkXWOreW7QID56I6ykLRrHVLJpdvgfR4AjyFxuHvVtiVsNc+EiNwwmcQQ9H4lTCB14JPydJiu9VR/pyZkk/VQNOCYzRdgTRpJ2SSL8ZyxhRgqffCND9zTr/DBwlZ7jpaXM9JMqgJTz8KmvPGlLFWmWH5WVjE+CYKbYAqLrivflvWn4vIAnMOULiJiP59ybK3/IaduUeMxGAisVnNNLauvrJzY2mt9zjXxj0XfJLlbf0hheYPAZOICHNlBp64AkJpVV1TthDvxEyqxvPDXVeZ/o50Kg4V6o8Olh14e6RJoGs7SwFYLmnZhHGX28SeAlGct9ekx0+Jx+dF/q8fbbjn1VEStg43WyW6c/fic9tJUKXCQJ0mg0u+pHOdh6+xRInkEghoCHfDm9mFAZJi0GJPb3o4X6k14RpWn4jrsvrCJiCzPCDGcTFM+KkS3uOYFNedprfNlypDhRZzMY+8jLcv9PMbt8vuBQw3eaDSVg5FOOzhmxA8oRVNMGervD//ktvmLsS0Q7i8a9MuHl2k73C0pogzm/BdeUR1/RLzu0DMpfmpO89Gu9Ce9hSGFzrPozdRGPZLcAtaZLBbRvcoqrSWm1pG0KJ9/DuIttAiDsUZHqom/vprTcaBy3YT+6tQEE8G374OZlrq5M9T4N3/mavEHRg8XOQYke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cVCemUgxWqb2F0NJeq2NmtyywkiOk+mBzk+p1NDQFKY=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LjNdpFu+o/tr+k70O8jwA61aWKEMTJQ6tJhagATzCB8=</DigestValue>
      </Reference>
      <Reference URI="/xl/sharedStrings.xml?ContentType=application/vnd.openxmlformats-officedocument.spreadsheetml.sharedStrings+xml">
        <DigestMethod Algorithm="http://www.w3.org/2001/04/xmlenc#sha256"/>
        <DigestValue>eY3Li4zC6SbbprulZUJTuakucdsdiWAs2koNyDDkNk8=</DigestValue>
      </Reference>
      <Reference URI="/xl/styles.xml?ContentType=application/vnd.openxmlformats-officedocument.spreadsheetml.styles+xml">
        <DigestMethod Algorithm="http://www.w3.org/2001/04/xmlenc#sha256"/>
        <DigestValue>VMIDOLCHzF08qxdrNAsK7zwD449mAUtnqbpGWJCiwdU=</DigestValue>
      </Reference>
      <Reference URI="/xl/theme/theme1.xml?ContentType=application/vnd.openxmlformats-officedocument.theme+xml">
        <DigestMethod Algorithm="http://www.w3.org/2001/04/xmlenc#sha256"/>
        <DigestValue>B7EspFktH4+ZNscljKn39DX5X0A/B6w7LlUcGdFFCmI=</DigestValue>
      </Reference>
      <Reference URI="/xl/workbook.xml?ContentType=application/vnd.openxmlformats-officedocument.spreadsheetml.sheet.main+xml">
        <DigestMethod Algorithm="http://www.w3.org/2001/04/xmlenc#sha256"/>
        <DigestValue>6q2Q/l3RK4HStj6bkSxf+ImX0Nmd+Dbkmkw35/7wBag=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loXSjKgIJMtjWnd/3FcE4toM32ur/+3OL+nwvpMralY=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2020-12-21T07:45:50Z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Rozopčet p.o. na r. 2021</SignatureComments>
          <WindowsVersion>10.0</WindowsVersion>
          <OfficeVersion>16.0.13426/22</OfficeVersion>
          <ApplicationVersion>16.0.13426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2020-12-21T07:45:50Z</xd:SigningTime>
          <xd:SigningCertificate>
            <xd:Cert>
              <xd:CertDigest>
                <DigestMethod Algorithm="http://www.w3.org/2001/04/xmlenc#sha256"/>
                <DigestValue>rt1GCy2xWydyn+DvgkylDf8k8sHj+TNoDIBZOYz52+k=</DigestValue>
              </xd:CertDigest>
              <xd:IssuerSerial>
                <X509IssuerName>SERIALNUMBER=NTRCZ-26439395, O="První certifikační autorita, a.s.", CN=I.CA Public CA/RSA 07/2015, C=CZ</X509IssuerName>
                <X509SerialNumber>2721677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Dokument schválil</xd:Description>
            </xd:CommitmentTypeId>
            <xd:AllSignedDataObjects/>
            <xd:CommitmentTypeQualifiers>
              <xd:CommitmentTypeQualifier>Rozopčet p.o. na r. 2021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oDCCBYigAwIBAgIEBfXk6zANBgkqhkiG9w0BAQsFADBwMQswCQYDVQQGEwJDWjEtMCsGA1UECgwkUHJ2bsOtIGNlcnRpZmlrYcSNbsOtIGF1dG9yaXRhLCBhLnMuMRkwFwYDVQQDDBBJLkNBIFJvb3QgQ0EvUlNBMRcwFQYDVQQFEw5OVFJDWi0yNjQzOTM5NTAeFw0xNTA3MDgxMjM2NDBaFw0yNTA3MDUxMjM2NDBaMHoxCzAJBgNVBAYTAkNaMSMwIQYDVQQDDBpJLkNBIFB1YmxpYyBDQS9SU0EgMDcvMjAxNTEtMCsGA1UECgwkUHJ2bsOtIGNlcnRpZmlrYcSNbsOtIGF1dG9yaXRhLCBhLnMuMRcwFQYDVQQFEw5OVFJDWi0yNjQzOTM5NTCCAiIwDQYJKoZIhvcNAQEBBQADggIPADCCAgoCggIBAKBwvYLsljuHRwOPiYj633WV8F7i6CHlTzsWufAYQ+FlpnEDwr5slt4Ucl1COLAQ2IIG5iijEXvOGtTUrJaB3TMkjfdG45e7iKWpGW33Ota4c5fbIrSrJ6vMVpGoJBM0e2My2nx+z+qWAicpM7utAhiZmBCH/jQBpHB2Bci7vgSXLb4d/91IdZPA9p9geiiEeWirNjofYy1cpsWJMKRZiVHIh6oRtVcpnwhHMnzmQfDxslOjvqeknnBIn4FxX/cu3LK+slh1+eatZVrg+KoWWmbXVIbt/ylbl1LzxvhFPUVbIbZcJ1q6LKjwcpgXe84GdNg4MRcYcXN3dCC3oBn1hUtKvUNelO3BbTUinlhVO1JWYOpfArUAHJ3ifTS3EXR3BWapSvT+3ECP9oe/bVbq9ab9ctTnTroBjbYoiBQnbWwcHJ58HP4DjF6VMyhvymdtXnbFIvwLLdTpDn3zwinRmc11Yr7567V0V1HPltkV5RtqtjmkOm/KVLVnC4iCSSN17Ole7SKGFmuNB5qMKbp/6TB+yvtk+Jgn/RWr0HejXhe0DHX0CsK6JIl6nmG8td6sc+slaCvQ8ubpeqJFt1ID/cv1PCmTSW2y8gnTNVmQgQm+6DFQ3RFjzfMf9PcVJFgcgPbGK0YJprEZCVskxGZXJiR5EaSFiyArWh7xmsOyCcBLAgMBAAGjggI2MIICMj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BIGA1UdEwEB/wQIMAYBAf8CAQAwDgYDVR0PAQH/BAQDAgEGMB0GA1UdDgQWBBTYaDylv6jn9DDRIGAkRSSkfDMqxzAfBgNVHSMEGDAWgBR2uQNI+9UYoaE3oO3MaIJMUjQ2DTCBjAYDVR0fBIGEMIGBMCmgJ6AlhiNodHRwOi8vcWNybGRwMS5pY2EuY3ovcmNhMTVfcnNhLmNybDApoCegJYYjaHR0cDovL3FjcmxkcDIuaWNhLmN6L3JjYTE1X3JzYS5jcmwwKaAnoCWGI2h0dHA6Ly9xY3JsZHAzLmljYS5jei9yY2ExNV9yc2EuY3JsMGMGCCsGAQUFBwEBBFcwVTApBggrBgEFBQcwAoYdaHR0cDovL3IuaWNhLmN6L3JjYTE1X3JzYS5jZXIwKAYIKwYBBQUHMAGGHGh0dHA6Ly9vY3NwLmljYS5jei9yY2ExNV9yc2EwDQYJKoZIhvcNAQELBQADggIBAFfhRP14QCeRptWmE3Yks5G/EVhOgxLAmr/uN745ORZYnvsgMyjldr7kpeoserR2QCHaVGKgnAOZB0Kdc9cmHfiEif0QUsPZKkVvkSm4NHb+SL7/zt5/ae593QcVYsK/2J2GlVvltbCXXm6Qecu3E0dSi3axDIz5osGRGS9QVjWM0abu1C9Qu5n2Ed5kL+HZ0A/G3ASUmsvYNciRtzLyTaDxkVuZC2kCuN1peDnwpn57h5x2830y8TRVcTBrxd9omCThKlRgHHgYCS089RCQj0OlQoJqUSA4xVvyfzcj7ANIZUtcHay54bg3azVS5IXVCcYJsvIEvqJT2XMFIbc15aSqmexAYq7zH+ltLkMm3vGMwiRMJfOBiqE8nv5gQ/Cjrn+9Q6ND7DThJKiX5jRAJKrkmyzN6yjETdLsK2UBThji9FGoK+Zf2klGy3RBRRK9jSCQ3QaPiiZ0r3xR2azg9athbE4r7NOggo7lNNiyKYgXLoYc1L93+dHo3I6gAZDm7FLS2fMUk4rI2GKZ1W+qy1PWnrOwt8U56jUDrd/HipUB0g633JsDp6X+RJ//JYn1hNvQFsulAENNu/4xekZL4BTJNa1cRNEJGt1f3vE4NlQ2nsrP3ol7MJv7gKrxq84uuLc0vgbJIdjiTje+OeA6oS41SnThXCqq+QpzUQyF1T97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na rok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Slávek</cp:lastModifiedBy>
  <cp:lastPrinted>2020-11-27T07:44:13Z</cp:lastPrinted>
  <dcterms:created xsi:type="dcterms:W3CDTF">2017-04-20T09:16:46Z</dcterms:created>
  <dcterms:modified xsi:type="dcterms:W3CDTF">2020-12-21T07:44:40Z</dcterms:modified>
</cp:coreProperties>
</file>